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boy\Documents\Ed tax research\Statewide Data\"/>
    </mc:Choice>
  </mc:AlternateContent>
  <xr:revisionPtr revIDLastSave="0" documentId="8_{B237E29D-E63A-4304-B313-059DD21E69F3}" xr6:coauthVersionLast="45" xr6:coauthVersionMax="45" xr10:uidLastSave="{00000000-0000-0000-0000-000000000000}"/>
  <bookViews>
    <workbookView xWindow="-110" yWindow="-110" windowWidth="19420" windowHeight="10420" xr2:uid="{FF7080F5-85D1-4C8F-A705-1CD126B53E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51" i="1" l="1"/>
  <c r="AC452" i="1"/>
  <c r="AC454" i="1"/>
  <c r="AC453" i="1"/>
  <c r="AC455" i="1"/>
  <c r="AB455" i="1"/>
  <c r="AB454" i="1"/>
  <c r="AB453" i="1"/>
  <c r="AB452" i="1"/>
  <c r="AB451" i="1"/>
  <c r="AD439" i="1"/>
  <c r="AC439" i="1"/>
  <c r="AC440" i="1"/>
  <c r="AC441" i="1"/>
  <c r="AB441" i="1"/>
  <c r="AB440" i="1"/>
  <c r="AC438" i="1"/>
  <c r="AB438" i="1"/>
  <c r="AC421" i="1"/>
  <c r="AB415" i="1"/>
  <c r="AB416" i="1"/>
  <c r="AB417" i="1"/>
  <c r="AB418" i="1"/>
  <c r="AB419" i="1"/>
  <c r="AB420" i="1"/>
  <c r="AB421" i="1"/>
  <c r="AB422" i="1"/>
  <c r="AD415" i="1"/>
  <c r="AD416" i="1"/>
  <c r="AD417" i="1"/>
  <c r="AD418" i="1"/>
  <c r="AD419" i="1"/>
  <c r="AD420" i="1"/>
  <c r="AD421" i="1"/>
  <c r="AC415" i="1"/>
  <c r="AC416" i="1"/>
  <c r="AC417" i="1"/>
  <c r="AC418" i="1"/>
  <c r="AC419" i="1"/>
  <c r="AC420" i="1"/>
  <c r="AD438" i="1"/>
  <c r="AD440" i="1"/>
  <c r="AD441" i="1"/>
  <c r="AD451" i="1"/>
  <c r="AD452" i="1"/>
  <c r="AD453" i="1"/>
  <c r="AD454" i="1"/>
  <c r="AD455" i="1"/>
  <c r="AD423" i="1"/>
  <c r="AD422" i="1"/>
  <c r="AC422" i="1"/>
  <c r="AC423" i="1"/>
  <c r="AB423" i="1"/>
  <c r="AB439" i="1"/>
</calcChain>
</file>

<file path=xl/sharedStrings.xml><?xml version="1.0" encoding="utf-8"?>
<sst xmlns="http://schemas.openxmlformats.org/spreadsheetml/2006/main" count="3121" uniqueCount="1437">
  <si>
    <t>Vermont Department of Education</t>
  </si>
  <si>
    <t>Count</t>
  </si>
  <si>
    <t>School Finance</t>
  </si>
  <si>
    <t>|</t>
  </si>
  <si>
    <t xml:space="preserve"> Path...............................................</t>
  </si>
  <si>
    <t>J:\FY2019\Base19\</t>
  </si>
  <si>
    <t xml:space="preserve"> This File.................................................</t>
  </si>
  <si>
    <t>FY20Fin v15.xlsm</t>
  </si>
  <si>
    <t xml:space="preserve"> Window.......................................</t>
  </si>
  <si>
    <t>Calc</t>
  </si>
  <si>
    <t xml:space="preserve"> Source File was……………</t>
  </si>
  <si>
    <t>FY19Base working.xlsm</t>
  </si>
  <si>
    <t>By</t>
  </si>
  <si>
    <t>Date</t>
  </si>
  <si>
    <t>Time</t>
  </si>
  <si>
    <t xml:space="preserve"> Original...................................</t>
  </si>
  <si>
    <t>BradJ</t>
  </si>
  <si>
    <t xml:space="preserve"> Last Modified..................................</t>
  </si>
  <si>
    <t xml:space="preserve"> Current............................................</t>
  </si>
  <si>
    <t>Total</t>
  </si>
  <si>
    <t>GovID</t>
  </si>
  <si>
    <t>LEAID</t>
  </si>
  <si>
    <t>DstID</t>
  </si>
  <si>
    <t>TORO</t>
  </si>
  <si>
    <t>Reapps</t>
  </si>
  <si>
    <t>S.U.</t>
  </si>
  <si>
    <t>T031</t>
  </si>
  <si>
    <t>Bristol</t>
  </si>
  <si>
    <t>T031T031</t>
  </si>
  <si>
    <t>T112</t>
  </si>
  <si>
    <t>Lincoln</t>
  </si>
  <si>
    <t>T112T112</t>
  </si>
  <si>
    <t>T127</t>
  </si>
  <si>
    <t>Monkton</t>
  </si>
  <si>
    <t>T127T127</t>
  </si>
  <si>
    <t>T138</t>
  </si>
  <si>
    <t>New Haven</t>
  </si>
  <si>
    <t>T138T138</t>
  </si>
  <si>
    <t>T196</t>
  </si>
  <si>
    <t>Starksboro</t>
  </si>
  <si>
    <t>T196T196</t>
  </si>
  <si>
    <t>U061</t>
  </si>
  <si>
    <t>Mt. Abraham USD</t>
  </si>
  <si>
    <t>U061T031</t>
  </si>
  <si>
    <t>U061T112</t>
  </si>
  <si>
    <t>U061T127</t>
  </si>
  <si>
    <t>U061T138</t>
  </si>
  <si>
    <t>U061T196</t>
  </si>
  <si>
    <t>Mt. Abraham Unified School District</t>
  </si>
  <si>
    <t>U061U061</t>
  </si>
  <si>
    <t>T001</t>
  </si>
  <si>
    <t>Addison</t>
  </si>
  <si>
    <t>T001T001</t>
  </si>
  <si>
    <t>T076</t>
  </si>
  <si>
    <t>Ferrisburgh</t>
  </si>
  <si>
    <t>T076T076</t>
  </si>
  <si>
    <t>T149</t>
  </si>
  <si>
    <t>Panton</t>
  </si>
  <si>
    <t>T149T149</t>
  </si>
  <si>
    <t>T213</t>
  </si>
  <si>
    <t>Vergennes</t>
  </si>
  <si>
    <t>T213T213</t>
  </si>
  <si>
    <t>T220</t>
  </si>
  <si>
    <t>Waltham</t>
  </si>
  <si>
    <t>T220T220</t>
  </si>
  <si>
    <t>U054</t>
  </si>
  <si>
    <t>Addison NW USD #054</t>
  </si>
  <si>
    <t>U054T001</t>
  </si>
  <si>
    <t>U054T076</t>
  </si>
  <si>
    <t>U054T149</t>
  </si>
  <si>
    <t>U054T213</t>
  </si>
  <si>
    <t>U054T220</t>
  </si>
  <si>
    <t>Addison NW USD</t>
  </si>
  <si>
    <t>U054U054</t>
  </si>
  <si>
    <t>T029</t>
  </si>
  <si>
    <t>Bridport</t>
  </si>
  <si>
    <t>T029T029</t>
  </si>
  <si>
    <t>T053</t>
  </si>
  <si>
    <t>Cornwall</t>
  </si>
  <si>
    <t>T053T053</t>
  </si>
  <si>
    <t>T123</t>
  </si>
  <si>
    <t>Middlebury ID</t>
  </si>
  <si>
    <t>Middlebury Id</t>
  </si>
  <si>
    <t>T123T123</t>
  </si>
  <si>
    <t>T167</t>
  </si>
  <si>
    <t>Ripton</t>
  </si>
  <si>
    <t>T167T167</t>
  </si>
  <si>
    <t>T180</t>
  </si>
  <si>
    <t>Salisbury</t>
  </si>
  <si>
    <t>T180T180</t>
  </si>
  <si>
    <t>T189</t>
  </si>
  <si>
    <t>Shoreham</t>
  </si>
  <si>
    <t>T189T189</t>
  </si>
  <si>
    <t>T239</t>
  </si>
  <si>
    <t>Weybridge</t>
  </si>
  <si>
    <t>T239T239</t>
  </si>
  <si>
    <t>U055</t>
  </si>
  <si>
    <t>Addison Central USD #055</t>
  </si>
  <si>
    <t>U055T029</t>
  </si>
  <si>
    <t>U055T053</t>
  </si>
  <si>
    <t>U055T123</t>
  </si>
  <si>
    <t>U055T167</t>
  </si>
  <si>
    <t>U055T180</t>
  </si>
  <si>
    <t>U055T189</t>
  </si>
  <si>
    <t>U055T239</t>
  </si>
  <si>
    <t>Addison Central USD</t>
  </si>
  <si>
    <t>U055U055</t>
  </si>
  <si>
    <t>T017</t>
  </si>
  <si>
    <t>Benson</t>
  </si>
  <si>
    <t>T017T017</t>
  </si>
  <si>
    <t>T042</t>
  </si>
  <si>
    <t>Castleton</t>
  </si>
  <si>
    <t>T042T042</t>
  </si>
  <si>
    <t>T073</t>
  </si>
  <si>
    <t>Fair Haven</t>
  </si>
  <si>
    <t>T073T073</t>
  </si>
  <si>
    <t>T098</t>
  </si>
  <si>
    <t>Hubbardton</t>
  </si>
  <si>
    <t>T098T098</t>
  </si>
  <si>
    <t>T148</t>
  </si>
  <si>
    <t>Orwell</t>
  </si>
  <si>
    <t>T148T148</t>
  </si>
  <si>
    <t>T233</t>
  </si>
  <si>
    <t>West Haven</t>
  </si>
  <si>
    <t>T233T233</t>
  </si>
  <si>
    <t>U062</t>
  </si>
  <si>
    <t>Slate Valley Unified Union School District</t>
  </si>
  <si>
    <t>U062T017</t>
  </si>
  <si>
    <t>U062T042</t>
  </si>
  <si>
    <t>U062T073</t>
  </si>
  <si>
    <t>U062T098</t>
  </si>
  <si>
    <t>U062T148</t>
  </si>
  <si>
    <t>U062T233</t>
  </si>
  <si>
    <t>Slate Valley USD</t>
  </si>
  <si>
    <t>U062U062</t>
  </si>
  <si>
    <t>T015</t>
  </si>
  <si>
    <t>Bennington ID</t>
  </si>
  <si>
    <t>Bennington Id</t>
  </si>
  <si>
    <t>T015T015</t>
  </si>
  <si>
    <t>T141</t>
  </si>
  <si>
    <t>North Bennington ID</t>
  </si>
  <si>
    <t>T141T141</t>
  </si>
  <si>
    <t>T159</t>
  </si>
  <si>
    <t>Pownal</t>
  </si>
  <si>
    <t>T159T159</t>
  </si>
  <si>
    <t>T183</t>
  </si>
  <si>
    <t>Shaftsbury</t>
  </si>
  <si>
    <t>T183T183</t>
  </si>
  <si>
    <t>T252</t>
  </si>
  <si>
    <t>Woodford</t>
  </si>
  <si>
    <t>T252T252</t>
  </si>
  <si>
    <t>T259</t>
  </si>
  <si>
    <t>Glastenbury</t>
  </si>
  <si>
    <t>T259T259</t>
  </si>
  <si>
    <t>U014</t>
  </si>
  <si>
    <t>Mt. Anthony UHSD #14</t>
  </si>
  <si>
    <t>U014T015</t>
  </si>
  <si>
    <t>U014T141</t>
  </si>
  <si>
    <t>U014T159</t>
  </si>
  <si>
    <t>U014T183</t>
  </si>
  <si>
    <t>U014T252</t>
  </si>
  <si>
    <t>Mt. Anthony UHSD</t>
  </si>
  <si>
    <t>U014U014</t>
  </si>
  <si>
    <t>U087</t>
  </si>
  <si>
    <t>Southwest Vermont Union Elementary School District</t>
  </si>
  <si>
    <t>U087T015</t>
  </si>
  <si>
    <t>U087T159</t>
  </si>
  <si>
    <t>U087T183</t>
  </si>
  <si>
    <t>U087T252</t>
  </si>
  <si>
    <t>Southwest Vermont UESD</t>
  </si>
  <si>
    <t>U087U087</t>
  </si>
  <si>
    <t>T056</t>
  </si>
  <si>
    <t>Danby</t>
  </si>
  <si>
    <t>T056T056</t>
  </si>
  <si>
    <t>T059</t>
  </si>
  <si>
    <t>Dorset</t>
  </si>
  <si>
    <t>T059T059</t>
  </si>
  <si>
    <t>T109</t>
  </si>
  <si>
    <t>Landgrove</t>
  </si>
  <si>
    <t>T109T109</t>
  </si>
  <si>
    <t>T113</t>
  </si>
  <si>
    <t>Londonderry</t>
  </si>
  <si>
    <t>T113T113</t>
  </si>
  <si>
    <t>T119</t>
  </si>
  <si>
    <t>Manchester</t>
  </si>
  <si>
    <t>T119T119</t>
  </si>
  <si>
    <t>T134</t>
  </si>
  <si>
    <t>Mt. Tabor</t>
  </si>
  <si>
    <t>T134T134</t>
  </si>
  <si>
    <t>T150</t>
  </si>
  <si>
    <t>Pawlet</t>
  </si>
  <si>
    <t>T150T150</t>
  </si>
  <si>
    <t>T152</t>
  </si>
  <si>
    <t>Peru</t>
  </si>
  <si>
    <t>T152T152</t>
  </si>
  <si>
    <t>T172</t>
  </si>
  <si>
    <t>Rupert</t>
  </si>
  <si>
    <t>T172T172</t>
  </si>
  <si>
    <t>T202</t>
  </si>
  <si>
    <t>Sunderland</t>
  </si>
  <si>
    <t>T202T202</t>
  </si>
  <si>
    <t>T236</t>
  </si>
  <si>
    <t>Weston</t>
  </si>
  <si>
    <t>T236T236</t>
  </si>
  <si>
    <t>T248</t>
  </si>
  <si>
    <t>Winhall</t>
  </si>
  <si>
    <t>T248T248</t>
  </si>
  <si>
    <t>U063</t>
  </si>
  <si>
    <t>Taconic &amp; Green Regional USD</t>
  </si>
  <si>
    <t>U063T056</t>
  </si>
  <si>
    <t>U063T059</t>
  </si>
  <si>
    <t>U063T109</t>
  </si>
  <si>
    <t>U063T113</t>
  </si>
  <si>
    <t>U063T119</t>
  </si>
  <si>
    <t>U063T134</t>
  </si>
  <si>
    <t>U063T152</t>
  </si>
  <si>
    <t>U063T202</t>
  </si>
  <si>
    <t>U063T236</t>
  </si>
  <si>
    <t>Taconic and Green Regional School District</t>
  </si>
  <si>
    <t>U063U063</t>
  </si>
  <si>
    <t>U084</t>
  </si>
  <si>
    <t>Mettawee School District</t>
  </si>
  <si>
    <t>U084T150</t>
  </si>
  <si>
    <t>U084T172</t>
  </si>
  <si>
    <t>U084U084</t>
  </si>
  <si>
    <t>T050</t>
  </si>
  <si>
    <t>Colchester</t>
  </si>
  <si>
    <t>T050T050</t>
  </si>
  <si>
    <t>T010</t>
  </si>
  <si>
    <t>Barnet</t>
  </si>
  <si>
    <t>T010T010</t>
  </si>
  <si>
    <t>T038</t>
  </si>
  <si>
    <t>Cabot</t>
  </si>
  <si>
    <t>T038T038</t>
  </si>
  <si>
    <t>T057</t>
  </si>
  <si>
    <t>Danville</t>
  </si>
  <si>
    <t>T057T057</t>
  </si>
  <si>
    <t>T121</t>
  </si>
  <si>
    <t>Marshfield</t>
  </si>
  <si>
    <t>T121T121</t>
  </si>
  <si>
    <t>T151</t>
  </si>
  <si>
    <t>Peacham</t>
  </si>
  <si>
    <t>T151T151</t>
  </si>
  <si>
    <t>T155</t>
  </si>
  <si>
    <t>Plainfield</t>
  </si>
  <si>
    <t>T155T155</t>
  </si>
  <si>
    <t>T218</t>
  </si>
  <si>
    <t>Walden</t>
  </si>
  <si>
    <t>T218T218</t>
  </si>
  <si>
    <t>T225</t>
  </si>
  <si>
    <t>Waterford</t>
  </si>
  <si>
    <t>T225T225</t>
  </si>
  <si>
    <t>U033</t>
  </si>
  <si>
    <t>Twinfield USD #33</t>
  </si>
  <si>
    <t>U033T121</t>
  </si>
  <si>
    <t>U033T155</t>
  </si>
  <si>
    <t>Twinfield USD</t>
  </si>
  <si>
    <t>U033U033</t>
  </si>
  <si>
    <t>U078</t>
  </si>
  <si>
    <t>Caledonia Cooperative Unified Union School District</t>
  </si>
  <si>
    <t>U078T010</t>
  </si>
  <si>
    <t>U078T218</t>
  </si>
  <si>
    <t>U078T225</t>
  </si>
  <si>
    <t>Caledonia Cooperative USD</t>
  </si>
  <si>
    <t>U078U078</t>
  </si>
  <si>
    <t>T126</t>
  </si>
  <si>
    <t>Milton</t>
  </si>
  <si>
    <t>T126T126</t>
  </si>
  <si>
    <t>T179</t>
  </si>
  <si>
    <t>St. Johnsbury</t>
  </si>
  <si>
    <t>T179T179</t>
  </si>
  <si>
    <t>T022</t>
  </si>
  <si>
    <t>Bolton</t>
  </si>
  <si>
    <t>T022T022</t>
  </si>
  <si>
    <t>T099</t>
  </si>
  <si>
    <t>Huntington</t>
  </si>
  <si>
    <t>T099T099</t>
  </si>
  <si>
    <t>T106</t>
  </si>
  <si>
    <t>Jericho</t>
  </si>
  <si>
    <t>T106T106</t>
  </si>
  <si>
    <t>T166</t>
  </si>
  <si>
    <t>Richmond</t>
  </si>
  <si>
    <t>T166T166</t>
  </si>
  <si>
    <t>T212</t>
  </si>
  <si>
    <t>Underhill Town</t>
  </si>
  <si>
    <t>T212T212</t>
  </si>
  <si>
    <t>T255</t>
  </si>
  <si>
    <t>Buels Gore</t>
  </si>
  <si>
    <t>T255T255</t>
  </si>
  <si>
    <t>U401</t>
  </si>
  <si>
    <t>Mt. Mansfield UUSD</t>
  </si>
  <si>
    <t>U401T022</t>
  </si>
  <si>
    <t>U401T099</t>
  </si>
  <si>
    <t>U401T106</t>
  </si>
  <si>
    <t>U401T166</t>
  </si>
  <si>
    <t>U401T212</t>
  </si>
  <si>
    <t>Mt. Mansfield USD</t>
  </si>
  <si>
    <t>U401U401</t>
  </si>
  <si>
    <t>T045</t>
  </si>
  <si>
    <t>Charlotte</t>
  </si>
  <si>
    <t>T045T045</t>
  </si>
  <si>
    <t>T096</t>
  </si>
  <si>
    <t>Hinesburg</t>
  </si>
  <si>
    <t>T096T096</t>
  </si>
  <si>
    <t>T178</t>
  </si>
  <si>
    <t>St. George</t>
  </si>
  <si>
    <t>T178T178</t>
  </si>
  <si>
    <t>T186</t>
  </si>
  <si>
    <t>Shelburne</t>
  </si>
  <si>
    <t>T186T186</t>
  </si>
  <si>
    <t>T244</t>
  </si>
  <si>
    <t>Williston</t>
  </si>
  <si>
    <t>T244T244</t>
  </si>
  <si>
    <t>U056</t>
  </si>
  <si>
    <t>Champlain Valley USD #056</t>
  </si>
  <si>
    <t>U056T045</t>
  </si>
  <si>
    <t>U056T096</t>
  </si>
  <si>
    <t>U056T178</t>
  </si>
  <si>
    <t>U056T186</t>
  </si>
  <si>
    <t>U056T244</t>
  </si>
  <si>
    <t>Champlain Valley USD</t>
  </si>
  <si>
    <t>U056U056</t>
  </si>
  <si>
    <t>T037</t>
  </si>
  <si>
    <t>Burlington</t>
  </si>
  <si>
    <t>T037T037</t>
  </si>
  <si>
    <t>T191</t>
  </si>
  <si>
    <t>South Burlington</t>
  </si>
  <si>
    <t>So. Burlington</t>
  </si>
  <si>
    <t>T191T191</t>
  </si>
  <si>
    <t>T249</t>
  </si>
  <si>
    <t>Winooski ID</t>
  </si>
  <si>
    <t>T249T249</t>
  </si>
  <si>
    <t>T021</t>
  </si>
  <si>
    <t>Bloomfield</t>
  </si>
  <si>
    <t>T021T021</t>
  </si>
  <si>
    <t>T035</t>
  </si>
  <si>
    <t>Brunswick</t>
  </si>
  <si>
    <t>T035T035</t>
  </si>
  <si>
    <t>T041</t>
  </si>
  <si>
    <t>Canaan</t>
  </si>
  <si>
    <t>T041T041</t>
  </si>
  <si>
    <t>T064</t>
  </si>
  <si>
    <t>East Haven</t>
  </si>
  <si>
    <t>T064T064</t>
  </si>
  <si>
    <t>T083</t>
  </si>
  <si>
    <t>Granby</t>
  </si>
  <si>
    <t>T083T083</t>
  </si>
  <si>
    <t>T088</t>
  </si>
  <si>
    <t>Guildhall</t>
  </si>
  <si>
    <t>T088T088</t>
  </si>
  <si>
    <t>T108</t>
  </si>
  <si>
    <t>Kirby</t>
  </si>
  <si>
    <t>T108T108</t>
  </si>
  <si>
    <t>T111</t>
  </si>
  <si>
    <t>Lemington</t>
  </si>
  <si>
    <t>T111T111</t>
  </si>
  <si>
    <t>T118</t>
  </si>
  <si>
    <t>Maidstone</t>
  </si>
  <si>
    <t>T118T118</t>
  </si>
  <si>
    <t>T144</t>
  </si>
  <si>
    <t>Norton</t>
  </si>
  <si>
    <t>T144T144</t>
  </si>
  <si>
    <t>T216</t>
  </si>
  <si>
    <t>Victory</t>
  </si>
  <si>
    <t>T216T216</t>
  </si>
  <si>
    <t>T256</t>
  </si>
  <si>
    <t>Averill</t>
  </si>
  <si>
    <t>T256T256</t>
  </si>
  <si>
    <t>T257</t>
  </si>
  <si>
    <t>Avery's Gore</t>
  </si>
  <si>
    <t>T257T257</t>
  </si>
  <si>
    <t>T258</t>
  </si>
  <si>
    <t>Ferdinand</t>
  </si>
  <si>
    <t>T258T258</t>
  </si>
  <si>
    <t>T260</t>
  </si>
  <si>
    <t>Lewis</t>
  </si>
  <si>
    <t>T260T260</t>
  </si>
  <si>
    <t>T262</t>
  </si>
  <si>
    <t>Warner's Grant</t>
  </si>
  <si>
    <t>T262T262</t>
  </si>
  <si>
    <t>T263</t>
  </si>
  <si>
    <t>Warren Gore</t>
  </si>
  <si>
    <t>Warren's Gore</t>
  </si>
  <si>
    <t>T263T263</t>
  </si>
  <si>
    <t>X</t>
  </si>
  <si>
    <t>U065</t>
  </si>
  <si>
    <t>Northeast Kingdom Choice USD</t>
  </si>
  <si>
    <t>U065T021</t>
  </si>
  <si>
    <t>U065T035</t>
  </si>
  <si>
    <t>U065T064</t>
  </si>
  <si>
    <t>U065T083</t>
  </si>
  <si>
    <t>U065T088</t>
  </si>
  <si>
    <t>U065T108</t>
  </si>
  <si>
    <t>U065T111</t>
  </si>
  <si>
    <t>U065T118</t>
  </si>
  <si>
    <t>U065T144</t>
  </si>
  <si>
    <t>U065T216</t>
  </si>
  <si>
    <t>Northeast Kingdom Choice School District</t>
  </si>
  <si>
    <t>U065U065</t>
  </si>
  <si>
    <t>T007</t>
  </si>
  <si>
    <t>Bakersfield</t>
  </si>
  <si>
    <t>T007T007</t>
  </si>
  <si>
    <t>T018</t>
  </si>
  <si>
    <t>Berkshire</t>
  </si>
  <si>
    <t>T018T018</t>
  </si>
  <si>
    <t>T068</t>
  </si>
  <si>
    <t>Enosburgh</t>
  </si>
  <si>
    <t>T068T068</t>
  </si>
  <si>
    <t>T128</t>
  </si>
  <si>
    <t>Montgomery</t>
  </si>
  <si>
    <t>T128T128</t>
  </si>
  <si>
    <t>T165</t>
  </si>
  <si>
    <t>Richford</t>
  </si>
  <si>
    <t>T165T165</t>
  </si>
  <si>
    <t>T187</t>
  </si>
  <si>
    <t>Sheldon</t>
  </si>
  <si>
    <t>T187T187</t>
  </si>
  <si>
    <t>U085</t>
  </si>
  <si>
    <t>Northern Mountain Valley UUSD</t>
  </si>
  <si>
    <t>U085T007</t>
  </si>
  <si>
    <t>U085T018</t>
  </si>
  <si>
    <t>U085T128</t>
  </si>
  <si>
    <t>U085T187</t>
  </si>
  <si>
    <t>U085U085</t>
  </si>
  <si>
    <t>U088</t>
  </si>
  <si>
    <t>Enosburgh-Richford Unified Union School District</t>
  </si>
  <si>
    <t>U088T068</t>
  </si>
  <si>
    <t>U088T165</t>
  </si>
  <si>
    <t>Enosburgh-Richford USD</t>
  </si>
  <si>
    <t>U088U088</t>
  </si>
  <si>
    <t>T078</t>
  </si>
  <si>
    <t>Franklin</t>
  </si>
  <si>
    <t>T078T078</t>
  </si>
  <si>
    <t>T095</t>
  </si>
  <si>
    <t>Highgate</t>
  </si>
  <si>
    <t>T095T095</t>
  </si>
  <si>
    <t>T204</t>
  </si>
  <si>
    <t>Swanton</t>
  </si>
  <si>
    <t>T204T204</t>
  </si>
  <si>
    <t>U089</t>
  </si>
  <si>
    <t>Missisquois Valley School District</t>
  </si>
  <si>
    <t>U089T078</t>
  </si>
  <si>
    <t>U089T095</t>
  </si>
  <si>
    <t>U089T204</t>
  </si>
  <si>
    <t>U089U089</t>
  </si>
  <si>
    <t>T071</t>
  </si>
  <si>
    <t>Fairfax</t>
  </si>
  <si>
    <t>T071T071</t>
  </si>
  <si>
    <t>T077</t>
  </si>
  <si>
    <t>Fletcher</t>
  </si>
  <si>
    <t>T077T077</t>
  </si>
  <si>
    <t>T079</t>
  </si>
  <si>
    <t>Georgia</t>
  </si>
  <si>
    <t>T079T079</t>
  </si>
  <si>
    <t>T072</t>
  </si>
  <si>
    <t>Fairfield</t>
  </si>
  <si>
    <t>T072T072</t>
  </si>
  <si>
    <t>T176</t>
  </si>
  <si>
    <t>St. Albans City</t>
  </si>
  <si>
    <t>T176T176</t>
  </si>
  <si>
    <t>T177</t>
  </si>
  <si>
    <t>St. Albans Town</t>
  </si>
  <si>
    <t>T177T177</t>
  </si>
  <si>
    <t>U057</t>
  </si>
  <si>
    <t>Maple Run USD #057</t>
  </si>
  <si>
    <t>U057T072</t>
  </si>
  <si>
    <t>U057T176</t>
  </si>
  <si>
    <t>U057T177</t>
  </si>
  <si>
    <t>Maple Run USD</t>
  </si>
  <si>
    <t>U057U057</t>
  </si>
  <si>
    <t>T003</t>
  </si>
  <si>
    <t>Alburgh</t>
  </si>
  <si>
    <t>T003T003</t>
  </si>
  <si>
    <t>T084</t>
  </si>
  <si>
    <t>Grand Isle</t>
  </si>
  <si>
    <t>T084T084</t>
  </si>
  <si>
    <t>T103</t>
  </si>
  <si>
    <t>Isle La Motte</t>
  </si>
  <si>
    <t>T103T103</t>
  </si>
  <si>
    <t>T143</t>
  </si>
  <si>
    <t>North Hero</t>
  </si>
  <si>
    <t>T143T143</t>
  </si>
  <si>
    <t>T192</t>
  </si>
  <si>
    <t>South Hero</t>
  </si>
  <si>
    <t>So.Hero</t>
  </si>
  <si>
    <t>T192T192</t>
  </si>
  <si>
    <t>U066</t>
  </si>
  <si>
    <t>Champlain Islands UUSD</t>
  </si>
  <si>
    <t>U066T084</t>
  </si>
  <si>
    <t>U066T103</t>
  </si>
  <si>
    <t>U066T143</t>
  </si>
  <si>
    <t>U066U066</t>
  </si>
  <si>
    <t>T014</t>
  </si>
  <si>
    <t>Belvidere</t>
  </si>
  <si>
    <t>T014T014</t>
  </si>
  <si>
    <t>T040</t>
  </si>
  <si>
    <t>Cambridge</t>
  </si>
  <si>
    <t>T040T040</t>
  </si>
  <si>
    <t>T066</t>
  </si>
  <si>
    <t>Eden</t>
  </si>
  <si>
    <t>T066T066</t>
  </si>
  <si>
    <t>T100</t>
  </si>
  <si>
    <t>Hyde Park</t>
  </si>
  <si>
    <t>T100T100</t>
  </si>
  <si>
    <t>T107</t>
  </si>
  <si>
    <t>Johnson</t>
  </si>
  <si>
    <t>T107T107</t>
  </si>
  <si>
    <t>T226</t>
  </si>
  <si>
    <t>Waterville</t>
  </si>
  <si>
    <t>T226T226</t>
  </si>
  <si>
    <t>U058A</t>
  </si>
  <si>
    <t>Lamoille North MUSD #058A</t>
  </si>
  <si>
    <t>U058AT014</t>
  </si>
  <si>
    <t>U058AT066</t>
  </si>
  <si>
    <t>U058AT100</t>
  </si>
  <si>
    <t>U058AT107</t>
  </si>
  <si>
    <t>U058AT226</t>
  </si>
  <si>
    <t>Lamoille North MUSD</t>
  </si>
  <si>
    <t>U058AU058A</t>
  </si>
  <si>
    <t>U058B</t>
  </si>
  <si>
    <t>Lamoille North MUSD #058B</t>
  </si>
  <si>
    <t>U058BT014</t>
  </si>
  <si>
    <t>U058BT040</t>
  </si>
  <si>
    <t>U058BT066</t>
  </si>
  <si>
    <t>U058BT100</t>
  </si>
  <si>
    <t>U058BT107</t>
  </si>
  <si>
    <t>U058BT226</t>
  </si>
  <si>
    <t>U058BU058B</t>
  </si>
  <si>
    <t>T067</t>
  </si>
  <si>
    <t>Elmore</t>
  </si>
  <si>
    <t>T067T067</t>
  </si>
  <si>
    <t>T132</t>
  </si>
  <si>
    <t>Morristown</t>
  </si>
  <si>
    <t>T132T132</t>
  </si>
  <si>
    <t>T198</t>
  </si>
  <si>
    <t>Stowe</t>
  </si>
  <si>
    <t>T198T198</t>
  </si>
  <si>
    <t>U090</t>
  </si>
  <si>
    <t>Lamoille South Unified Union School District</t>
  </si>
  <si>
    <t>U090T067</t>
  </si>
  <si>
    <t>U090T132</t>
  </si>
  <si>
    <t>U090T198</t>
  </si>
  <si>
    <t>Lamoille South USD</t>
  </si>
  <si>
    <t>U090U090</t>
  </si>
  <si>
    <t>T023</t>
  </si>
  <si>
    <t>Bradford ID</t>
  </si>
  <si>
    <t>Bradford Id</t>
  </si>
  <si>
    <t>T023T023</t>
  </si>
  <si>
    <t>T052</t>
  </si>
  <si>
    <t>Corinth</t>
  </si>
  <si>
    <t>T052T052</t>
  </si>
  <si>
    <t>T087</t>
  </si>
  <si>
    <t>Groton</t>
  </si>
  <si>
    <t>T087T087</t>
  </si>
  <si>
    <t>T136</t>
  </si>
  <si>
    <t>Newbury</t>
  </si>
  <si>
    <t>T136T136</t>
  </si>
  <si>
    <t>T175</t>
  </si>
  <si>
    <t>Ryegate</t>
  </si>
  <si>
    <t>T175T175</t>
  </si>
  <si>
    <t>T205</t>
  </si>
  <si>
    <t>Thetford</t>
  </si>
  <si>
    <t>T205T205</t>
  </si>
  <si>
    <t>T207</t>
  </si>
  <si>
    <t>Topsham</t>
  </si>
  <si>
    <t>T207T207</t>
  </si>
  <si>
    <t>T229</t>
  </si>
  <si>
    <t>Wells River</t>
  </si>
  <si>
    <t>T229T229</t>
  </si>
  <si>
    <t>U021</t>
  </si>
  <si>
    <t>Blue Mountain USD #21</t>
  </si>
  <si>
    <t>U021T087</t>
  </si>
  <si>
    <t>U021T175</t>
  </si>
  <si>
    <t>U021T229</t>
  </si>
  <si>
    <t>Blue Mountain USD</t>
  </si>
  <si>
    <t>U021U021</t>
  </si>
  <si>
    <t>U036</t>
  </si>
  <si>
    <t>Waits River Valley USD #36</t>
  </si>
  <si>
    <t>U036T052</t>
  </si>
  <si>
    <t>U036T207</t>
  </si>
  <si>
    <t>Waits River Valley UESD</t>
  </si>
  <si>
    <t>U036U036</t>
  </si>
  <si>
    <t>U091</t>
  </si>
  <si>
    <t>Oxbow Unified Union School District</t>
  </si>
  <si>
    <t>U091T023</t>
  </si>
  <si>
    <t>U091T136</t>
  </si>
  <si>
    <t>Oxbow UHSD</t>
  </si>
  <si>
    <t>U091U091</t>
  </si>
  <si>
    <t>T024</t>
  </si>
  <si>
    <t>Braintree</t>
  </si>
  <si>
    <t>T024T024</t>
  </si>
  <si>
    <t>T032</t>
  </si>
  <si>
    <t>Brookfield</t>
  </si>
  <si>
    <t>T032T032</t>
  </si>
  <si>
    <t>T162</t>
  </si>
  <si>
    <t>Randolph</t>
  </si>
  <si>
    <t>T162T162</t>
  </si>
  <si>
    <t>U059</t>
  </si>
  <si>
    <t>Orange Southwest USD #059</t>
  </si>
  <si>
    <t>U059T024</t>
  </si>
  <si>
    <t>U059T032</t>
  </si>
  <si>
    <t>U059T162</t>
  </si>
  <si>
    <t>Orange Southwest USD</t>
  </si>
  <si>
    <t>U059U059</t>
  </si>
  <si>
    <t>T020</t>
  </si>
  <si>
    <t>Bethel</t>
  </si>
  <si>
    <t>T020T020</t>
  </si>
  <si>
    <t>T046</t>
  </si>
  <si>
    <t>Chelsea</t>
  </si>
  <si>
    <t>T046T046</t>
  </si>
  <si>
    <t>T085</t>
  </si>
  <si>
    <t>Granville</t>
  </si>
  <si>
    <t>T085T085</t>
  </si>
  <si>
    <t>T091</t>
  </si>
  <si>
    <t>Hancock</t>
  </si>
  <si>
    <t>T091T091</t>
  </si>
  <si>
    <t>T168</t>
  </si>
  <si>
    <t>Rochester</t>
  </si>
  <si>
    <t>T168T168</t>
  </si>
  <si>
    <t>T171</t>
  </si>
  <si>
    <t>Royalton</t>
  </si>
  <si>
    <t>T171T171</t>
  </si>
  <si>
    <t>T184</t>
  </si>
  <si>
    <t>Sharon</t>
  </si>
  <si>
    <t>T184T184</t>
  </si>
  <si>
    <t>T197</t>
  </si>
  <si>
    <t>Stockbridge</t>
  </si>
  <si>
    <t>T197T197</t>
  </si>
  <si>
    <t>T199</t>
  </si>
  <si>
    <t>Strafford</t>
  </si>
  <si>
    <t>T199T199</t>
  </si>
  <si>
    <t>T210</t>
  </si>
  <si>
    <t>Tunbridge</t>
  </si>
  <si>
    <t>T210T210</t>
  </si>
  <si>
    <t>U079</t>
  </si>
  <si>
    <t>White River Unified District</t>
  </si>
  <si>
    <t>U079T020</t>
  </si>
  <si>
    <t>U079T171</t>
  </si>
  <si>
    <t>White River USD</t>
  </si>
  <si>
    <t>U079U079</t>
  </si>
  <si>
    <t>U080</t>
  </si>
  <si>
    <t>Granville-Hancock Unified District</t>
  </si>
  <si>
    <t>U080T085</t>
  </si>
  <si>
    <t>U080T091</t>
  </si>
  <si>
    <t>Granville-Hancock USD</t>
  </si>
  <si>
    <t>U080U080</t>
  </si>
  <si>
    <t>U081</t>
  </si>
  <si>
    <t>Rochester-Stockbridge Unified School District</t>
  </si>
  <si>
    <t>U081T168</t>
  </si>
  <si>
    <t>U081T197</t>
  </si>
  <si>
    <t>Rochester-Stockbridge USD</t>
  </si>
  <si>
    <t>U081U081</t>
  </si>
  <si>
    <t>U082</t>
  </si>
  <si>
    <t>First Branch Unified School District</t>
  </si>
  <si>
    <t>U082T046</t>
  </si>
  <si>
    <t>U082T210</t>
  </si>
  <si>
    <t>First Branch USD</t>
  </si>
  <si>
    <t>U082U082</t>
  </si>
  <si>
    <t>T030</t>
  </si>
  <si>
    <t>Brighton</t>
  </si>
  <si>
    <t>T030T030</t>
  </si>
  <si>
    <t>T044</t>
  </si>
  <si>
    <t>Charleston</t>
  </si>
  <si>
    <t>T044T044</t>
  </si>
  <si>
    <t>T054</t>
  </si>
  <si>
    <t>Coventry</t>
  </si>
  <si>
    <t>T054T054</t>
  </si>
  <si>
    <t>T058</t>
  </si>
  <si>
    <t>Derby</t>
  </si>
  <si>
    <t>T058T058</t>
  </si>
  <si>
    <t>T097</t>
  </si>
  <si>
    <t>Holland</t>
  </si>
  <si>
    <t>T097T097</t>
  </si>
  <si>
    <t>T105</t>
  </si>
  <si>
    <t>Jay</t>
  </si>
  <si>
    <t>T105T105</t>
  </si>
  <si>
    <t>T114</t>
  </si>
  <si>
    <t>Lowell</t>
  </si>
  <si>
    <t>T114T114</t>
  </si>
  <si>
    <t>T131</t>
  </si>
  <si>
    <t>Morgan</t>
  </si>
  <si>
    <t>T131T131</t>
  </si>
  <si>
    <t>T139</t>
  </si>
  <si>
    <t>Newport City</t>
  </si>
  <si>
    <t>T139T139</t>
  </si>
  <si>
    <t>T140</t>
  </si>
  <si>
    <t>Newport Town</t>
  </si>
  <si>
    <t>T140T140</t>
  </si>
  <si>
    <t>T209</t>
  </si>
  <si>
    <t>Troy</t>
  </si>
  <si>
    <t>T209T209</t>
  </si>
  <si>
    <t>T231</t>
  </si>
  <si>
    <t>Westfield</t>
  </si>
  <si>
    <t>T231T231</t>
  </si>
  <si>
    <t>U022A</t>
  </si>
  <si>
    <t>North Country Jr UHSD #22</t>
  </si>
  <si>
    <t>U022AT058</t>
  </si>
  <si>
    <t>U022AT097</t>
  </si>
  <si>
    <t>U022AT105</t>
  </si>
  <si>
    <t>U022AT131</t>
  </si>
  <si>
    <t>U022AT139</t>
  </si>
  <si>
    <t>U022AT231</t>
  </si>
  <si>
    <t>North Country Jr UHSD</t>
  </si>
  <si>
    <t>U022AU022A</t>
  </si>
  <si>
    <t>U022B</t>
  </si>
  <si>
    <t>North Country Sr UHSD #22</t>
  </si>
  <si>
    <t>U022BT030</t>
  </si>
  <si>
    <t>U022BT044</t>
  </si>
  <si>
    <t>U022BT058</t>
  </si>
  <si>
    <t>U022BT097</t>
  </si>
  <si>
    <t>U022BT105</t>
  </si>
  <si>
    <t>U022BT114</t>
  </si>
  <si>
    <t>U022BT131</t>
  </si>
  <si>
    <t>U022BT139</t>
  </si>
  <si>
    <t>U022BT140</t>
  </si>
  <si>
    <t>U022BT209</t>
  </si>
  <si>
    <t>U022BT231</t>
  </si>
  <si>
    <t>North Country Sr UHSD</t>
  </si>
  <si>
    <t>U022BU022B</t>
  </si>
  <si>
    <t>T019</t>
  </si>
  <si>
    <t>Berlin</t>
  </si>
  <si>
    <t>T019T019</t>
  </si>
  <si>
    <t>T039</t>
  </si>
  <si>
    <t>Calais</t>
  </si>
  <si>
    <t>T039T039</t>
  </si>
  <si>
    <t>T065</t>
  </si>
  <si>
    <t>East Montpelier</t>
  </si>
  <si>
    <t>T065T065</t>
  </si>
  <si>
    <t>T124</t>
  </si>
  <si>
    <t>Middlesex</t>
  </si>
  <si>
    <t>T124T124</t>
  </si>
  <si>
    <t>T254</t>
  </si>
  <si>
    <t>Worcester</t>
  </si>
  <si>
    <t>T254T254</t>
  </si>
  <si>
    <t>U092</t>
  </si>
  <si>
    <t>Washington Central Unified Union School District</t>
  </si>
  <si>
    <t>U092T019</t>
  </si>
  <si>
    <t>U092T039</t>
  </si>
  <si>
    <t>U092T065</t>
  </si>
  <si>
    <t>U092T124</t>
  </si>
  <si>
    <t>U092T254</t>
  </si>
  <si>
    <t>Washington Central USD</t>
  </si>
  <si>
    <t>U092U092</t>
  </si>
  <si>
    <t>T049</t>
  </si>
  <si>
    <t>Clarendon</t>
  </si>
  <si>
    <t>T049T049</t>
  </si>
  <si>
    <t>T190</t>
  </si>
  <si>
    <t>Shrewsbury</t>
  </si>
  <si>
    <t>T190T190</t>
  </si>
  <si>
    <t>T206</t>
  </si>
  <si>
    <t>Tinmouth</t>
  </si>
  <si>
    <t>T206T206</t>
  </si>
  <si>
    <t>T219</t>
  </si>
  <si>
    <t>Wallingford</t>
  </si>
  <si>
    <t>T219T219</t>
  </si>
  <si>
    <t>U052</t>
  </si>
  <si>
    <t>Mill River USD #40</t>
  </si>
  <si>
    <t>U052T049</t>
  </si>
  <si>
    <t>U052T190</t>
  </si>
  <si>
    <t>U052T206</t>
  </si>
  <si>
    <t>U052T219</t>
  </si>
  <si>
    <t>Mill River UHSD</t>
  </si>
  <si>
    <t>U052U052</t>
  </si>
  <si>
    <t>T002</t>
  </si>
  <si>
    <t>Albany</t>
  </si>
  <si>
    <t>T002T002</t>
  </si>
  <si>
    <t>T013</t>
  </si>
  <si>
    <t>Barton ID</t>
  </si>
  <si>
    <t>Barton Id</t>
  </si>
  <si>
    <t>T013T013</t>
  </si>
  <si>
    <t>T034</t>
  </si>
  <si>
    <t>Brownington</t>
  </si>
  <si>
    <t>T034T034</t>
  </si>
  <si>
    <t>T080</t>
  </si>
  <si>
    <t>Glover</t>
  </si>
  <si>
    <t>T080T080</t>
  </si>
  <si>
    <t>T102</t>
  </si>
  <si>
    <t>Irasburg</t>
  </si>
  <si>
    <t>T102T102</t>
  </si>
  <si>
    <t>T147</t>
  </si>
  <si>
    <t>Orleans ID</t>
  </si>
  <si>
    <t>T147T147</t>
  </si>
  <si>
    <t>T235</t>
  </si>
  <si>
    <t>Westmore</t>
  </si>
  <si>
    <t>T235T235</t>
  </si>
  <si>
    <t>U024</t>
  </si>
  <si>
    <t>Lake Region UHSD #24</t>
  </si>
  <si>
    <t>U024T002</t>
  </si>
  <si>
    <t>U024T013</t>
  </si>
  <si>
    <t>U024T034</t>
  </si>
  <si>
    <t>U024T080</t>
  </si>
  <si>
    <t>U024T102</t>
  </si>
  <si>
    <t>U024T147</t>
  </si>
  <si>
    <t>U024T235</t>
  </si>
  <si>
    <t>Lake Region UHSD</t>
  </si>
  <si>
    <t>U024U024</t>
  </si>
  <si>
    <t>U093</t>
  </si>
  <si>
    <t>Lake Region Union Elementary-Middle School district</t>
  </si>
  <si>
    <t>U093T002</t>
  </si>
  <si>
    <t>Orleans</t>
  </si>
  <si>
    <t>U093T013</t>
  </si>
  <si>
    <t>U093T034</t>
  </si>
  <si>
    <t>U093T080</t>
  </si>
  <si>
    <t>U093T102</t>
  </si>
  <si>
    <t>U093T147</t>
  </si>
  <si>
    <t>U093T235</t>
  </si>
  <si>
    <t>U093U093</t>
  </si>
  <si>
    <t>T055</t>
  </si>
  <si>
    <t>Craftsbury</t>
  </si>
  <si>
    <t>T055T055</t>
  </si>
  <si>
    <t>T086</t>
  </si>
  <si>
    <t>Greensboro</t>
  </si>
  <si>
    <t>T086T086</t>
  </si>
  <si>
    <t>T092</t>
  </si>
  <si>
    <t>Hardwick</t>
  </si>
  <si>
    <t>T092T092</t>
  </si>
  <si>
    <t>T195</t>
  </si>
  <si>
    <t>Stannard</t>
  </si>
  <si>
    <t>T195T195</t>
  </si>
  <si>
    <t>T250</t>
  </si>
  <si>
    <t>Wolcott</t>
  </si>
  <si>
    <t>T250T250</t>
  </si>
  <si>
    <t>T251</t>
  </si>
  <si>
    <t>Woodbury</t>
  </si>
  <si>
    <t>T251T251</t>
  </si>
  <si>
    <t>U026</t>
  </si>
  <si>
    <t>Hazen UHSD #26</t>
  </si>
  <si>
    <t>U026T086</t>
  </si>
  <si>
    <t>U026T092</t>
  </si>
  <si>
    <t>U026T251</t>
  </si>
  <si>
    <t>Hazen UHSD</t>
  </si>
  <si>
    <t>U026U026</t>
  </si>
  <si>
    <t>U094</t>
  </si>
  <si>
    <t>Orleans Southwest Union Elementary School District</t>
  </si>
  <si>
    <t>U094T086</t>
  </si>
  <si>
    <t>U094T092</t>
  </si>
  <si>
    <t>U094T195</t>
  </si>
  <si>
    <t>U094T251</t>
  </si>
  <si>
    <t>Orleans Southwest UESD</t>
  </si>
  <si>
    <t>U094U094</t>
  </si>
  <si>
    <t>T026</t>
  </si>
  <si>
    <t>Brandon</t>
  </si>
  <si>
    <t>T026T026</t>
  </si>
  <si>
    <t>T048</t>
  </si>
  <si>
    <t>Chittenden</t>
  </si>
  <si>
    <t>T048T048</t>
  </si>
  <si>
    <t>T081</t>
  </si>
  <si>
    <t>Goshen</t>
  </si>
  <si>
    <t>T081T081</t>
  </si>
  <si>
    <t>T110</t>
  </si>
  <si>
    <t>Leicester</t>
  </si>
  <si>
    <t>T110T110</t>
  </si>
  <si>
    <t>T122</t>
  </si>
  <si>
    <t>Mendon</t>
  </si>
  <si>
    <t>T122T122</t>
  </si>
  <si>
    <t>T154</t>
  </si>
  <si>
    <t>Pittsford</t>
  </si>
  <si>
    <t>T154T154</t>
  </si>
  <si>
    <t>T201</t>
  </si>
  <si>
    <t>Sudbury</t>
  </si>
  <si>
    <t>T201T201</t>
  </si>
  <si>
    <t>T241</t>
  </si>
  <si>
    <t>Whiting</t>
  </si>
  <si>
    <t>T241T241</t>
  </si>
  <si>
    <t>U049</t>
  </si>
  <si>
    <t>Barstow USD #49</t>
  </si>
  <si>
    <t>U049T048</t>
  </si>
  <si>
    <t>U049T122</t>
  </si>
  <si>
    <t>Barstow USD</t>
  </si>
  <si>
    <t>U049U049</t>
  </si>
  <si>
    <t>U053</t>
  </si>
  <si>
    <t>Otter Valley UHSD #8</t>
  </si>
  <si>
    <t>U053T026</t>
  </si>
  <si>
    <t>U053T081</t>
  </si>
  <si>
    <t>U053T110</t>
  </si>
  <si>
    <t>U053T154</t>
  </si>
  <si>
    <t>U053T201</t>
  </si>
  <si>
    <t>U053T241</t>
  </si>
  <si>
    <t>Otter Valley UHSD</t>
  </si>
  <si>
    <t>U053U053</t>
  </si>
  <si>
    <t>T173</t>
  </si>
  <si>
    <t>Rutland City</t>
  </si>
  <si>
    <t>T173T173</t>
  </si>
  <si>
    <t>T063</t>
  </si>
  <si>
    <t>Duxbury</t>
  </si>
  <si>
    <t>T063T063</t>
  </si>
  <si>
    <t>T075</t>
  </si>
  <si>
    <t>Fayston</t>
  </si>
  <si>
    <t>T075T075</t>
  </si>
  <si>
    <t>T130</t>
  </si>
  <si>
    <t>Moretown</t>
  </si>
  <si>
    <t>T130T130</t>
  </si>
  <si>
    <t>T217</t>
  </si>
  <si>
    <t>Waitsfield</t>
  </si>
  <si>
    <t>T217T217</t>
  </si>
  <si>
    <t>T222</t>
  </si>
  <si>
    <t>Warren</t>
  </si>
  <si>
    <t>T222T222</t>
  </si>
  <si>
    <t>T224</t>
  </si>
  <si>
    <t>Waterbury</t>
  </si>
  <si>
    <t>T224T224</t>
  </si>
  <si>
    <t>U060</t>
  </si>
  <si>
    <t>Harwood USD #060</t>
  </si>
  <si>
    <t>U060T063</t>
  </si>
  <si>
    <t>U060T075</t>
  </si>
  <si>
    <t>U060T130</t>
  </si>
  <si>
    <t>U060T217</t>
  </si>
  <si>
    <t>U060T222</t>
  </si>
  <si>
    <t>U060T224</t>
  </si>
  <si>
    <t>Harwood USD</t>
  </si>
  <si>
    <t>U060U060</t>
  </si>
  <si>
    <t>T033</t>
  </si>
  <si>
    <t>Brookline</t>
  </si>
  <si>
    <t>T033T033</t>
  </si>
  <si>
    <t>T060</t>
  </si>
  <si>
    <t>Dover</t>
  </si>
  <si>
    <t>T060T060</t>
  </si>
  <si>
    <t>T104</t>
  </si>
  <si>
    <t>Jamaica</t>
  </si>
  <si>
    <t>T104T104</t>
  </si>
  <si>
    <t>T120</t>
  </si>
  <si>
    <t>Marlboro</t>
  </si>
  <si>
    <t>T120T120</t>
  </si>
  <si>
    <t>T137</t>
  </si>
  <si>
    <t>Newfane</t>
  </si>
  <si>
    <t>T137T137</t>
  </si>
  <si>
    <t>T200</t>
  </si>
  <si>
    <t>Stratton</t>
  </si>
  <si>
    <t>T200T200</t>
  </si>
  <si>
    <t>T208</t>
  </si>
  <si>
    <t>Townshend</t>
  </si>
  <si>
    <t>T208T208</t>
  </si>
  <si>
    <t>T221</t>
  </si>
  <si>
    <t>Wardsboro</t>
  </si>
  <si>
    <t>T221T221</t>
  </si>
  <si>
    <t>T246</t>
  </si>
  <si>
    <t>Windham</t>
  </si>
  <si>
    <t>T246T246</t>
  </si>
  <si>
    <t>U072A</t>
  </si>
  <si>
    <t>West River MUED</t>
  </si>
  <si>
    <t>U072AT033</t>
  </si>
  <si>
    <t>U072AT104</t>
  </si>
  <si>
    <t>U072AT137</t>
  </si>
  <si>
    <t>U072AT208</t>
  </si>
  <si>
    <t>West River Modified Union Education District</t>
  </si>
  <si>
    <t>U072AU072A</t>
  </si>
  <si>
    <t>U072B</t>
  </si>
  <si>
    <t>West River Union Education District</t>
  </si>
  <si>
    <t>U072BT033</t>
  </si>
  <si>
    <t>U072BT104</t>
  </si>
  <si>
    <t>U072BT137</t>
  </si>
  <si>
    <t>U072BT208</t>
  </si>
  <si>
    <t>U072BT246</t>
  </si>
  <si>
    <t>West River UED</t>
  </si>
  <si>
    <t>U072BU072B</t>
  </si>
  <si>
    <t>U073</t>
  </si>
  <si>
    <t>River Valleys USD</t>
  </si>
  <si>
    <t>U073T060</t>
  </si>
  <si>
    <t>U073T221</t>
  </si>
  <si>
    <t>U073U073</t>
  </si>
  <si>
    <t>T006</t>
  </si>
  <si>
    <t>Athens</t>
  </si>
  <si>
    <t>T006T006</t>
  </si>
  <si>
    <t>T082</t>
  </si>
  <si>
    <t>Grafton</t>
  </si>
  <si>
    <t>T082T082</t>
  </si>
  <si>
    <t>T169</t>
  </si>
  <si>
    <t>Rockingham</t>
  </si>
  <si>
    <t>T169T169</t>
  </si>
  <si>
    <t>T234</t>
  </si>
  <si>
    <t>Westminster</t>
  </si>
  <si>
    <t>T234T234</t>
  </si>
  <si>
    <t>U027</t>
  </si>
  <si>
    <t>Bellows Falls UHSD #27</t>
  </si>
  <si>
    <t>U027T006</t>
  </si>
  <si>
    <t>U027T082</t>
  </si>
  <si>
    <t>U027T169</t>
  </si>
  <si>
    <t>U027T234</t>
  </si>
  <si>
    <t>Bellows Falls UHSD</t>
  </si>
  <si>
    <t>U027U027</t>
  </si>
  <si>
    <t>U095</t>
  </si>
  <si>
    <t>Windham Northeast Union Elementary School District</t>
  </si>
  <si>
    <t>U095T006</t>
  </si>
  <si>
    <t>U095T082</t>
  </si>
  <si>
    <t>U095T234</t>
  </si>
  <si>
    <t>Windham Northeast UESD</t>
  </si>
  <si>
    <t>U095U095</t>
  </si>
  <si>
    <t>T027</t>
  </si>
  <si>
    <t>Brattleboro</t>
  </si>
  <si>
    <t>T027T027</t>
  </si>
  <si>
    <t>T061</t>
  </si>
  <si>
    <t>Dummerston</t>
  </si>
  <si>
    <t>T061T061</t>
  </si>
  <si>
    <t>T089</t>
  </si>
  <si>
    <t>Guilford</t>
  </si>
  <si>
    <t>T089T089</t>
  </si>
  <si>
    <t>T161</t>
  </si>
  <si>
    <t>Putney</t>
  </si>
  <si>
    <t>T161T161</t>
  </si>
  <si>
    <t>T214</t>
  </si>
  <si>
    <t>Vernon</t>
  </si>
  <si>
    <t>T214T214</t>
  </si>
  <si>
    <t>U096</t>
  </si>
  <si>
    <t>Windham Southeast Unified Union School District</t>
  </si>
  <si>
    <t>U096T027</t>
  </si>
  <si>
    <t>U096T061</t>
  </si>
  <si>
    <t>U096T089</t>
  </si>
  <si>
    <t>U096T161</t>
  </si>
  <si>
    <t>Windham Southeast USD</t>
  </si>
  <si>
    <t>U096U096</t>
  </si>
  <si>
    <t>T090</t>
  </si>
  <si>
    <t>Halifax</t>
  </si>
  <si>
    <t>T090T090</t>
  </si>
  <si>
    <t>T164</t>
  </si>
  <si>
    <t>Readsboro</t>
  </si>
  <si>
    <t>T164T164</t>
  </si>
  <si>
    <t>T182</t>
  </si>
  <si>
    <t>Searsburg</t>
  </si>
  <si>
    <t>T182T182</t>
  </si>
  <si>
    <t>T194</t>
  </si>
  <si>
    <t>Stamford</t>
  </si>
  <si>
    <t>T194T194</t>
  </si>
  <si>
    <t>T242</t>
  </si>
  <si>
    <t>Whitingham</t>
  </si>
  <si>
    <t>T242T242</t>
  </si>
  <si>
    <t>T245</t>
  </si>
  <si>
    <t>Wilmington</t>
  </si>
  <si>
    <t>T245T245</t>
  </si>
  <si>
    <t>T261</t>
  </si>
  <si>
    <t>Somerset</t>
  </si>
  <si>
    <t>T261T261</t>
  </si>
  <si>
    <t>U074</t>
  </si>
  <si>
    <t>Southern Valley USD</t>
  </si>
  <si>
    <t>U074T090</t>
  </si>
  <si>
    <t>U074T164</t>
  </si>
  <si>
    <t>Southern Valley Unified School District</t>
  </si>
  <si>
    <t>U074U074</t>
  </si>
  <si>
    <t>U075</t>
  </si>
  <si>
    <t>Twin Valley USD</t>
  </si>
  <si>
    <t>U075T242</t>
  </si>
  <si>
    <t>U075T245</t>
  </si>
  <si>
    <t>Twin Valley Unified School District</t>
  </si>
  <si>
    <t>U075U075</t>
  </si>
  <si>
    <t>T009</t>
  </si>
  <si>
    <t>Barnard</t>
  </si>
  <si>
    <t>T009T009</t>
  </si>
  <si>
    <t>T028</t>
  </si>
  <si>
    <t>Bridgewater</t>
  </si>
  <si>
    <t>T028T028</t>
  </si>
  <si>
    <t>T153</t>
  </si>
  <si>
    <t>Pittsfield</t>
  </si>
  <si>
    <t>T153T153</t>
  </si>
  <si>
    <t>T156</t>
  </si>
  <si>
    <t>Plymouth</t>
  </si>
  <si>
    <t>T156T156</t>
  </si>
  <si>
    <t>T157</t>
  </si>
  <si>
    <t>Pomfret</t>
  </si>
  <si>
    <t>T157T157</t>
  </si>
  <si>
    <t>T163</t>
  </si>
  <si>
    <t>Reading</t>
  </si>
  <si>
    <t>T163T163</t>
  </si>
  <si>
    <t>T188</t>
  </si>
  <si>
    <t>Killington</t>
  </si>
  <si>
    <t>T188T188</t>
  </si>
  <si>
    <t>T253</t>
  </si>
  <si>
    <t>Woodstock</t>
  </si>
  <si>
    <t>T253T253</t>
  </si>
  <si>
    <t>U076A</t>
  </si>
  <si>
    <t>Windsor Central MUSD</t>
  </si>
  <si>
    <t>U076AT028</t>
  </si>
  <si>
    <t>U076AT156</t>
  </si>
  <si>
    <t>U076AT157</t>
  </si>
  <si>
    <t>U076AT163</t>
  </si>
  <si>
    <t>U076AT188</t>
  </si>
  <si>
    <t>U076AT253</t>
  </si>
  <si>
    <t>Windsor Central Modified Unified Union School District</t>
  </si>
  <si>
    <t>U076AU076A</t>
  </si>
  <si>
    <t>U076B</t>
  </si>
  <si>
    <t>U076BT009</t>
  </si>
  <si>
    <t>U076BT028</t>
  </si>
  <si>
    <t>U076BT156</t>
  </si>
  <si>
    <t>U076BT157</t>
  </si>
  <si>
    <t>U076BT163</t>
  </si>
  <si>
    <t>U076BT188</t>
  </si>
  <si>
    <t>U076BT253</t>
  </si>
  <si>
    <t>U076BU076B</t>
  </si>
  <si>
    <t>T094</t>
  </si>
  <si>
    <t>Hartland</t>
  </si>
  <si>
    <t>T094T094</t>
  </si>
  <si>
    <t>T227</t>
  </si>
  <si>
    <t>Weathersfield</t>
  </si>
  <si>
    <t>T227T227</t>
  </si>
  <si>
    <t>T238</t>
  </si>
  <si>
    <t>West Windsor</t>
  </si>
  <si>
    <t>T238T238</t>
  </si>
  <si>
    <t>T247</t>
  </si>
  <si>
    <t>Windsor</t>
  </si>
  <si>
    <t>T247T247</t>
  </si>
  <si>
    <t>U086</t>
  </si>
  <si>
    <t>Mount Ascutney School District</t>
  </si>
  <si>
    <t>U086T238</t>
  </si>
  <si>
    <t>U086T247</t>
  </si>
  <si>
    <t>Mount Ascutney USD</t>
  </si>
  <si>
    <t>U086U086</t>
  </si>
  <si>
    <t>T093</t>
  </si>
  <si>
    <t>Hartford</t>
  </si>
  <si>
    <t>T093T093</t>
  </si>
  <si>
    <t>T145</t>
  </si>
  <si>
    <t>Norwich</t>
  </si>
  <si>
    <t>T145T145</t>
  </si>
  <si>
    <t>T193</t>
  </si>
  <si>
    <t>Springfield</t>
  </si>
  <si>
    <t>T193T193</t>
  </si>
  <si>
    <t>T005</t>
  </si>
  <si>
    <t>Arlington</t>
  </si>
  <si>
    <t>T005T005</t>
  </si>
  <si>
    <t>T181</t>
  </si>
  <si>
    <t>Sandgate</t>
  </si>
  <si>
    <t>T181T181</t>
  </si>
  <si>
    <t>T011</t>
  </si>
  <si>
    <t>Barre City</t>
  </si>
  <si>
    <t>T011T011</t>
  </si>
  <si>
    <t>T012</t>
  </si>
  <si>
    <t>Barre Town</t>
  </si>
  <si>
    <t>T012T012</t>
  </si>
  <si>
    <t>U097</t>
  </si>
  <si>
    <t>Barre Unified Union School District</t>
  </si>
  <si>
    <t>U097T011</t>
  </si>
  <si>
    <t>U097T012</t>
  </si>
  <si>
    <t>Barre USD</t>
  </si>
  <si>
    <t>U097U097</t>
  </si>
  <si>
    <t>T004</t>
  </si>
  <si>
    <t>Andover</t>
  </si>
  <si>
    <t>T004T004</t>
  </si>
  <si>
    <t>T008</t>
  </si>
  <si>
    <t>Baltimore</t>
  </si>
  <si>
    <t>T008T008</t>
  </si>
  <si>
    <t>T043</t>
  </si>
  <si>
    <t>Cavendish</t>
  </si>
  <si>
    <t>T043T043</t>
  </si>
  <si>
    <t>T047</t>
  </si>
  <si>
    <t>Chester</t>
  </si>
  <si>
    <t>T047T047</t>
  </si>
  <si>
    <t>T115</t>
  </si>
  <si>
    <t>Ludlow</t>
  </si>
  <si>
    <t>T115T115</t>
  </si>
  <si>
    <t>T133</t>
  </si>
  <si>
    <t>Mt. Holly</t>
  </si>
  <si>
    <t>T133T133</t>
  </si>
  <si>
    <t>U077</t>
  </si>
  <si>
    <t>Green Mountain USD</t>
  </si>
  <si>
    <t>U077T004</t>
  </si>
  <si>
    <t>U077T008</t>
  </si>
  <si>
    <t>U077T043</t>
  </si>
  <si>
    <t>U077T047</t>
  </si>
  <si>
    <t>Green Mountain Unified School District</t>
  </si>
  <si>
    <t>U077U077</t>
  </si>
  <si>
    <t>U083</t>
  </si>
  <si>
    <t>Ludlow-Mt. Holly UUSD</t>
  </si>
  <si>
    <t>U083T115</t>
  </si>
  <si>
    <t>U083T133</t>
  </si>
  <si>
    <t>U083U083</t>
  </si>
  <si>
    <t>T074</t>
  </si>
  <si>
    <t>Fairlee</t>
  </si>
  <si>
    <t>T074T074</t>
  </si>
  <si>
    <t>T215</t>
  </si>
  <si>
    <t>Vershire</t>
  </si>
  <si>
    <t>T215T215</t>
  </si>
  <si>
    <t>T230</t>
  </si>
  <si>
    <t>West Fairlee</t>
  </si>
  <si>
    <t>T230T230</t>
  </si>
  <si>
    <t>U146</t>
  </si>
  <si>
    <t>Rivendell Interstate School District</t>
  </si>
  <si>
    <t>U146T074</t>
  </si>
  <si>
    <t>U146T215</t>
  </si>
  <si>
    <t>U146T230</t>
  </si>
  <si>
    <t>Rivendell Interstate USD</t>
  </si>
  <si>
    <t>U146U146</t>
  </si>
  <si>
    <t>T070</t>
  </si>
  <si>
    <t>Essex Town</t>
  </si>
  <si>
    <t>T070T070</t>
  </si>
  <si>
    <t>T232</t>
  </si>
  <si>
    <t>Westford</t>
  </si>
  <si>
    <t>T232T232</t>
  </si>
  <si>
    <t>U051</t>
  </si>
  <si>
    <t>Essex-Westford EC USD #051</t>
  </si>
  <si>
    <t>U051T070</t>
  </si>
  <si>
    <t>U051T232</t>
  </si>
  <si>
    <t>Essex-Westford EC USD</t>
  </si>
  <si>
    <t>U051U051</t>
  </si>
  <si>
    <t>T101</t>
  </si>
  <si>
    <t>Ira</t>
  </si>
  <si>
    <t>T101T101</t>
  </si>
  <si>
    <t>T125</t>
  </si>
  <si>
    <t>Middletown Springs</t>
  </si>
  <si>
    <t>T125T125</t>
  </si>
  <si>
    <t>T158</t>
  </si>
  <si>
    <t>Poultney</t>
  </si>
  <si>
    <t>T158T158</t>
  </si>
  <si>
    <t>T160</t>
  </si>
  <si>
    <t>Proctor</t>
  </si>
  <si>
    <t>T160T160</t>
  </si>
  <si>
    <t>T174</t>
  </si>
  <si>
    <t>Rutland Town</t>
  </si>
  <si>
    <t>T174T174</t>
  </si>
  <si>
    <t>T228</t>
  </si>
  <si>
    <t>Wells</t>
  </si>
  <si>
    <t>T228T228</t>
  </si>
  <si>
    <t>T237</t>
  </si>
  <si>
    <t>West Rutland</t>
  </si>
  <si>
    <t>T237T237</t>
  </si>
  <si>
    <t>U069</t>
  </si>
  <si>
    <t>Wells Spring USD</t>
  </si>
  <si>
    <t>U069T125</t>
  </si>
  <si>
    <t>U069T228</t>
  </si>
  <si>
    <t>Wells Spring Unified Union School District</t>
  </si>
  <si>
    <t>U069U069</t>
  </si>
  <si>
    <t>U070</t>
  </si>
  <si>
    <t>Quarry Valley USD</t>
  </si>
  <si>
    <t>U070T158</t>
  </si>
  <si>
    <t>U070T160</t>
  </si>
  <si>
    <t>U070T237</t>
  </si>
  <si>
    <t>Quarry Valley Unified Union School District</t>
  </si>
  <si>
    <t>U070U070</t>
  </si>
  <si>
    <t>T036</t>
  </si>
  <si>
    <t>Burke</t>
  </si>
  <si>
    <t>T036T036</t>
  </si>
  <si>
    <t>T051</t>
  </si>
  <si>
    <t>Concord</t>
  </si>
  <si>
    <t>T051T051</t>
  </si>
  <si>
    <t>T116</t>
  </si>
  <si>
    <t>Lunenburg</t>
  </si>
  <si>
    <t>T116T116</t>
  </si>
  <si>
    <t>T117</t>
  </si>
  <si>
    <t>Lyndon</t>
  </si>
  <si>
    <t>T117T117</t>
  </si>
  <si>
    <t>T135</t>
  </si>
  <si>
    <t>Newark</t>
  </si>
  <si>
    <t>T135T135</t>
  </si>
  <si>
    <t>T185</t>
  </si>
  <si>
    <t>Sheffield</t>
  </si>
  <si>
    <t>T185T185</t>
  </si>
  <si>
    <t>T203</t>
  </si>
  <si>
    <t>Sutton</t>
  </si>
  <si>
    <t>T203T203</t>
  </si>
  <si>
    <t>T240</t>
  </si>
  <si>
    <t>Wheelock</t>
  </si>
  <si>
    <t>T240T240</t>
  </si>
  <si>
    <t>U064</t>
  </si>
  <si>
    <t>Kingdom East USD</t>
  </si>
  <si>
    <t>U064T036</t>
  </si>
  <si>
    <t>U064T051</t>
  </si>
  <si>
    <t>U064T116</t>
  </si>
  <si>
    <t>U064T117</t>
  </si>
  <si>
    <t>U064T135</t>
  </si>
  <si>
    <t>U064T185</t>
  </si>
  <si>
    <t>U064T203</t>
  </si>
  <si>
    <t>U064T240</t>
  </si>
  <si>
    <t>Kingdom East Unified Union School District</t>
  </si>
  <si>
    <t>U064U064</t>
  </si>
  <si>
    <t>T142</t>
  </si>
  <si>
    <t>Northfield</t>
  </si>
  <si>
    <t>T142T142</t>
  </si>
  <si>
    <t>T146</t>
  </si>
  <si>
    <t>Orange</t>
  </si>
  <si>
    <t>T146T146</t>
  </si>
  <si>
    <t>T223</t>
  </si>
  <si>
    <t>Washington</t>
  </si>
  <si>
    <t>T223T223</t>
  </si>
  <si>
    <t>T243</t>
  </si>
  <si>
    <t>Williamstown</t>
  </si>
  <si>
    <t>T243T243</t>
  </si>
  <si>
    <t>U067</t>
  </si>
  <si>
    <t>Echo Valley Community School District</t>
  </si>
  <si>
    <t>U067T146</t>
  </si>
  <si>
    <t>U067T223</t>
  </si>
  <si>
    <t>U067U067</t>
  </si>
  <si>
    <t>U068</t>
  </si>
  <si>
    <t>Paine Mountain School District</t>
  </si>
  <si>
    <t>U068T142</t>
  </si>
  <si>
    <t>U068T243</t>
  </si>
  <si>
    <t>U068U068</t>
  </si>
  <si>
    <t>T129</t>
  </si>
  <si>
    <t>Montpelier</t>
  </si>
  <si>
    <t>T129T129</t>
  </si>
  <si>
    <t>T170</t>
  </si>
  <si>
    <t>Roxbury</t>
  </si>
  <si>
    <t>T170T170</t>
  </si>
  <si>
    <t>U071</t>
  </si>
  <si>
    <t>Montpelier Roxbury School District</t>
  </si>
  <si>
    <t>U071T129</t>
  </si>
  <si>
    <t>U071T170</t>
  </si>
  <si>
    <t>U071U071</t>
  </si>
  <si>
    <t>V002</t>
  </si>
  <si>
    <t>Central VT Career Center</t>
  </si>
  <si>
    <t>V800</t>
  </si>
  <si>
    <t>Barre</t>
  </si>
  <si>
    <t>V002U097</t>
  </si>
  <si>
    <t>V004</t>
  </si>
  <si>
    <t>Burlington Technical Center</t>
  </si>
  <si>
    <t>V804</t>
  </si>
  <si>
    <t>V004T037</t>
  </si>
  <si>
    <t>V005</t>
  </si>
  <si>
    <t>Cold Hollow Career Center</t>
  </si>
  <si>
    <t>V805</t>
  </si>
  <si>
    <t>V005T068</t>
  </si>
  <si>
    <t>V006</t>
  </si>
  <si>
    <t>Center for Technology, Essex</t>
  </si>
  <si>
    <t>V806</t>
  </si>
  <si>
    <t>Essex Jct</t>
  </si>
  <si>
    <t>V006U046</t>
  </si>
  <si>
    <t>V007</t>
  </si>
  <si>
    <t>Hartford Area Career &amp; Technical Center</t>
  </si>
  <si>
    <t>V815</t>
  </si>
  <si>
    <t>White River Jct.</t>
  </si>
  <si>
    <t>V007T093</t>
  </si>
  <si>
    <t>V008</t>
  </si>
  <si>
    <t>Green Mtn Technology &amp; Career Center</t>
  </si>
  <si>
    <t>V807</t>
  </si>
  <si>
    <t>V008U018</t>
  </si>
  <si>
    <t>Lamoille</t>
  </si>
  <si>
    <t>V010</t>
  </si>
  <si>
    <t>North Country Career Center</t>
  </si>
  <si>
    <t>V809</t>
  </si>
  <si>
    <t>Newport</t>
  </si>
  <si>
    <t>V010U022</t>
  </si>
  <si>
    <t>V003</t>
  </si>
  <si>
    <t>Northwest Technical Center</t>
  </si>
  <si>
    <t>V812</t>
  </si>
  <si>
    <t>St. Albans</t>
  </si>
  <si>
    <t>V003U048</t>
  </si>
  <si>
    <t>V001</t>
  </si>
  <si>
    <t>Patricia Hannaford Career Center SD</t>
  </si>
  <si>
    <t>V808</t>
  </si>
  <si>
    <t>Middlebury</t>
  </si>
  <si>
    <t>V001V001</t>
  </si>
  <si>
    <t>V012</t>
  </si>
  <si>
    <t>Randolph Technical Career Center</t>
  </si>
  <si>
    <t>V810</t>
  </si>
  <si>
    <t>V012U002</t>
  </si>
  <si>
    <t>V011</t>
  </si>
  <si>
    <t>River Bend Career &amp; Technical Center</t>
  </si>
  <si>
    <t>V802</t>
  </si>
  <si>
    <t>Bradford</t>
  </si>
  <si>
    <t>V011U091</t>
  </si>
  <si>
    <t>V014</t>
  </si>
  <si>
    <t>Windham Regional Career Center</t>
  </si>
  <si>
    <t>V803</t>
  </si>
  <si>
    <t>V014U096</t>
  </si>
  <si>
    <t>V009</t>
  </si>
  <si>
    <t>Southwest VT Regional Technical SD</t>
  </si>
  <si>
    <t>V801</t>
  </si>
  <si>
    <t>Bennington</t>
  </si>
  <si>
    <t>V009V009</t>
  </si>
  <si>
    <t>V013</t>
  </si>
  <si>
    <t>Stafford Technical Center</t>
  </si>
  <si>
    <t>V811</t>
  </si>
  <si>
    <t>Rutland</t>
  </si>
  <si>
    <t>V013T173</t>
  </si>
  <si>
    <t>V016</t>
  </si>
  <si>
    <t>River Valley Technical Center SD</t>
  </si>
  <si>
    <t>V814</t>
  </si>
  <si>
    <t>V016V016</t>
  </si>
  <si>
    <t>Z999</t>
  </si>
  <si>
    <t>Statewide Total</t>
  </si>
  <si>
    <t>Z999Z999</t>
  </si>
  <si>
    <t>T141a</t>
  </si>
  <si>
    <t>North Bennington ID (Part of T141)</t>
  </si>
  <si>
    <t>T141aT141a</t>
  </si>
  <si>
    <t>T141b</t>
  </si>
  <si>
    <t>Shaftsbury ID (Part of T141)</t>
  </si>
  <si>
    <t>T141bT141b</t>
  </si>
  <si>
    <t>U014T141a</t>
  </si>
  <si>
    <t>U014T141b</t>
  </si>
  <si>
    <t>T211a</t>
  </si>
  <si>
    <t>Jericho ID (Part of T211)</t>
  </si>
  <si>
    <t>T211aT211a</t>
  </si>
  <si>
    <t>T211b</t>
  </si>
  <si>
    <t>Underhill ID (Part of T211)</t>
  </si>
  <si>
    <t>T211bT211b</t>
  </si>
  <si>
    <t>U017</t>
  </si>
  <si>
    <t>Mt. Mansfield USD #17</t>
  </si>
  <si>
    <t>U017T211a</t>
  </si>
  <si>
    <t>U017T211b</t>
  </si>
  <si>
    <t>N = 119</t>
  </si>
  <si>
    <t>Equalized</t>
  </si>
  <si>
    <t>Pupils</t>
  </si>
  <si>
    <t>FY2020</t>
  </si>
  <si>
    <t>col AE</t>
  </si>
  <si>
    <t>Discrepancy is</t>
  </si>
  <si>
    <t>union members</t>
  </si>
  <si>
    <t>ES Grant</t>
  </si>
  <si>
    <t>Owed to</t>
  </si>
  <si>
    <t>District</t>
  </si>
  <si>
    <t>Homestead</t>
  </si>
  <si>
    <t>Tax Rate</t>
  </si>
  <si>
    <t>PV&amp;R</t>
  </si>
  <si>
    <t>N = 257</t>
  </si>
  <si>
    <t>Education</t>
  </si>
  <si>
    <t>Net Amount</t>
  </si>
  <si>
    <t>EGL</t>
  </si>
  <si>
    <t>Raised on</t>
  </si>
  <si>
    <t>Property Tax</t>
  </si>
  <si>
    <t>Tax Credit</t>
  </si>
  <si>
    <t>Liability</t>
  </si>
  <si>
    <t>for FY2019</t>
  </si>
  <si>
    <t>Properties</t>
  </si>
  <si>
    <t>N = 255</t>
  </si>
  <si>
    <t>Non-Res</t>
  </si>
  <si>
    <t>N = 82</t>
  </si>
  <si>
    <t>Non-Residential</t>
  </si>
  <si>
    <t>N = 258</t>
  </si>
  <si>
    <t>ADJUSTED</t>
  </si>
  <si>
    <t>Pos = 77</t>
  </si>
  <si>
    <t>Taxes</t>
  </si>
  <si>
    <t>TO</t>
  </si>
  <si>
    <t>Ed Fund</t>
  </si>
  <si>
    <t>Formula gets</t>
  </si>
  <si>
    <t>minimum of</t>
  </si>
  <si>
    <t>NR tax or ES req'd</t>
  </si>
  <si>
    <t>Pos = 303</t>
  </si>
  <si>
    <t>Neg = 0</t>
  </si>
  <si>
    <t>Schl Dist</t>
  </si>
  <si>
    <t>Home</t>
  </si>
  <si>
    <t>Cash Flow Data</t>
  </si>
  <si>
    <t>Spending</t>
  </si>
  <si>
    <t>Per Equalized</t>
  </si>
  <si>
    <t>Pupil</t>
  </si>
  <si>
    <t>Pos = 306</t>
  </si>
  <si>
    <t>Amount</t>
  </si>
  <si>
    <t>Lcl / Mem</t>
  </si>
  <si>
    <t>still req</t>
  </si>
  <si>
    <t>J / M+T</t>
  </si>
  <si>
    <t>J / O+V</t>
  </si>
  <si>
    <t>Net tx</t>
  </si>
  <si>
    <t>tx liab</t>
  </si>
  <si>
    <t>J / P+X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</si>
</sst>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dd\-mmm\-yy"/>
    <numFmt numFmtId="165" formatCode="0#"/>
    <numFmt numFmtId="166" formatCode="00#"/>
    <numFmt numFmtId="167" formatCode="_(* #,##0.00_);_(* \(#,##0.00\);_(* &quot;-&quot;_);_(@_)"/>
    <numFmt numFmtId="168" formatCode="_(* #,##0.0000_);_(* \(#,##0.0000\);_(* &quot;-&quot;_);_(@_)"/>
    <numFmt numFmtId="169" formatCode="0.00%_);_(\(0.00%\)_);_(* &quot;-&quot;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rgb="FF0000CC"/>
      <name val="Arial"/>
      <family val="2"/>
    </font>
    <font>
      <sz val="10"/>
      <color indexed="1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41" fontId="3" fillId="3" borderId="1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4" fontId="8" fillId="0" borderId="0" xfId="0" applyNumberFormat="1" applyFont="1"/>
    <xf numFmtId="18" fontId="8" fillId="0" borderId="0" xfId="0" applyNumberFormat="1" applyFont="1"/>
    <xf numFmtId="3" fontId="8" fillId="0" borderId="0" xfId="0" applyNumberFormat="1" applyFont="1"/>
    <xf numFmtId="0" fontId="7" fillId="4" borderId="0" xfId="0" applyFont="1" applyFill="1" applyAlignment="1">
      <alignment horizontal="right"/>
    </xf>
    <xf numFmtId="41" fontId="7" fillId="4" borderId="0" xfId="0" applyNumberFormat="1" applyFont="1" applyFill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3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41" fontId="8" fillId="0" borderId="1" xfId="0" applyNumberFormat="1" applyFont="1" applyBorder="1"/>
    <xf numFmtId="0" fontId="8" fillId="0" borderId="2" xfId="0" applyFont="1" applyBorder="1"/>
    <xf numFmtId="0" fontId="9" fillId="0" borderId="1" xfId="0" applyFont="1" applyBorder="1"/>
    <xf numFmtId="41" fontId="8" fillId="0" borderId="3" xfId="0" applyNumberFormat="1" applyFont="1" applyBorder="1"/>
    <xf numFmtId="165" fontId="2" fillId="0" borderId="2" xfId="0" applyNumberFormat="1" applyFont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41" fontId="8" fillId="5" borderId="1" xfId="0" applyNumberFormat="1" applyFont="1" applyFill="1" applyBorder="1"/>
    <xf numFmtId="0" fontId="8" fillId="5" borderId="2" xfId="0" applyFont="1" applyFill="1" applyBorder="1"/>
    <xf numFmtId="0" fontId="9" fillId="5" borderId="1" xfId="0" applyFont="1" applyFill="1" applyBorder="1"/>
    <xf numFmtId="165" fontId="2" fillId="5" borderId="2" xfId="2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41" fontId="8" fillId="6" borderId="1" xfId="0" applyNumberFormat="1" applyFont="1" applyFill="1" applyBorder="1"/>
    <xf numFmtId="0" fontId="8" fillId="6" borderId="2" xfId="0" applyFont="1" applyFill="1" applyBorder="1"/>
    <xf numFmtId="0" fontId="9" fillId="6" borderId="1" xfId="0" applyFont="1" applyFill="1" applyBorder="1"/>
    <xf numFmtId="165" fontId="2" fillId="4" borderId="6" xfId="2" applyNumberFormat="1" applyFont="1" applyFill="1" applyBorder="1" applyAlignment="1">
      <alignment horizontal="center"/>
    </xf>
    <xf numFmtId="165" fontId="2" fillId="0" borderId="6" xfId="2" applyNumberFormat="1" applyFont="1" applyBorder="1" applyAlignment="1">
      <alignment horizontal="center"/>
    </xf>
    <xf numFmtId="165" fontId="2" fillId="5" borderId="6" xfId="2" applyNumberFormat="1" applyFont="1" applyFill="1" applyBorder="1" applyAlignment="1">
      <alignment horizontal="center"/>
    </xf>
    <xf numFmtId="0" fontId="8" fillId="0" borderId="1" xfId="0" applyFont="1" applyBorder="1"/>
    <xf numFmtId="41" fontId="8" fillId="7" borderId="1" xfId="0" applyNumberFormat="1" applyFont="1" applyFill="1" applyBorder="1"/>
    <xf numFmtId="0" fontId="9" fillId="8" borderId="1" xfId="0" applyFont="1" applyFill="1" applyBorder="1"/>
    <xf numFmtId="0" fontId="8" fillId="7" borderId="2" xfId="0" applyFont="1" applyFill="1" applyBorder="1"/>
    <xf numFmtId="0" fontId="9" fillId="7" borderId="1" xfId="0" applyFont="1" applyFill="1" applyBorder="1"/>
    <xf numFmtId="0" fontId="2" fillId="7" borderId="1" xfId="0" applyFont="1" applyFill="1" applyBorder="1"/>
    <xf numFmtId="0" fontId="2" fillId="9" borderId="1" xfId="0" applyFont="1" applyFill="1" applyBorder="1"/>
    <xf numFmtId="0" fontId="2" fillId="9" borderId="2" xfId="0" applyFont="1" applyFill="1" applyBorder="1"/>
    <xf numFmtId="41" fontId="8" fillId="9" borderId="1" xfId="0" applyNumberFormat="1" applyFont="1" applyFill="1" applyBorder="1"/>
    <xf numFmtId="0" fontId="8" fillId="9" borderId="2" xfId="0" applyFont="1" applyFill="1" applyBorder="1"/>
    <xf numFmtId="0" fontId="9" fillId="9" borderId="1" xfId="0" applyFont="1" applyFill="1" applyBorder="1"/>
    <xf numFmtId="165" fontId="2" fillId="9" borderId="6" xfId="2" applyNumberFormat="1" applyFont="1" applyFill="1" applyBorder="1" applyAlignment="1">
      <alignment horizontal="center"/>
    </xf>
    <xf numFmtId="0" fontId="2" fillId="10" borderId="2" xfId="0" applyFont="1" applyFill="1" applyBorder="1"/>
    <xf numFmtId="165" fontId="2" fillId="10" borderId="6" xfId="2" applyNumberFormat="1" applyFont="1" applyFill="1" applyBorder="1" applyAlignment="1">
      <alignment horizontal="center"/>
    </xf>
    <xf numFmtId="0" fontId="9" fillId="4" borderId="1" xfId="0" applyFont="1" applyFill="1" applyBorder="1"/>
    <xf numFmtId="165" fontId="2" fillId="7" borderId="6" xfId="2" applyNumberFormat="1" applyFont="1" applyFill="1" applyBorder="1" applyAlignment="1">
      <alignment horizontal="center"/>
    </xf>
    <xf numFmtId="41" fontId="8" fillId="4" borderId="1" xfId="0" applyNumberFormat="1" applyFont="1" applyFill="1" applyBorder="1"/>
    <xf numFmtId="0" fontId="8" fillId="4" borderId="2" xfId="0" applyFont="1" applyFill="1" applyBorder="1"/>
    <xf numFmtId="0" fontId="2" fillId="11" borderId="2" xfId="0" applyFont="1" applyFill="1" applyBorder="1"/>
    <xf numFmtId="0" fontId="8" fillId="11" borderId="2" xfId="0" applyFont="1" applyFill="1" applyBorder="1"/>
    <xf numFmtId="165" fontId="2" fillId="11" borderId="6" xfId="2" applyNumberFormat="1" applyFont="1" applyFill="1" applyBorder="1" applyAlignment="1">
      <alignment horizontal="center"/>
    </xf>
    <xf numFmtId="165" fontId="2" fillId="4" borderId="2" xfId="2" applyNumberFormat="1" applyFont="1" applyFill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41" fontId="8" fillId="12" borderId="1" xfId="0" applyNumberFormat="1" applyFont="1" applyFill="1" applyBorder="1"/>
    <xf numFmtId="0" fontId="8" fillId="12" borderId="2" xfId="0" applyFont="1" applyFill="1" applyBorder="1"/>
    <xf numFmtId="0" fontId="9" fillId="12" borderId="1" xfId="0" applyFont="1" applyFill="1" applyBorder="1"/>
    <xf numFmtId="0" fontId="0" fillId="5" borderId="1" xfId="0" applyFill="1" applyBorder="1"/>
    <xf numFmtId="0" fontId="0" fillId="5" borderId="2" xfId="0" applyFill="1" applyBorder="1"/>
    <xf numFmtId="41" fontId="8" fillId="5" borderId="3" xfId="0" applyNumberFormat="1" applyFont="1" applyFill="1" applyBorder="1"/>
    <xf numFmtId="165" fontId="2" fillId="5" borderId="7" xfId="2" applyNumberFormat="1" applyFont="1" applyFill="1" applyBorder="1" applyAlignment="1">
      <alignment horizontal="center"/>
    </xf>
    <xf numFmtId="41" fontId="8" fillId="4" borderId="3" xfId="0" applyNumberFormat="1" applyFont="1" applyFill="1" applyBorder="1"/>
    <xf numFmtId="165" fontId="2" fillId="4" borderId="7" xfId="2" applyNumberFormat="1" applyFont="1" applyFill="1" applyBorder="1" applyAlignment="1">
      <alignment horizontal="center"/>
    </xf>
    <xf numFmtId="0" fontId="2" fillId="11" borderId="1" xfId="0" applyFont="1" applyFill="1" applyBorder="1"/>
    <xf numFmtId="41" fontId="8" fillId="11" borderId="1" xfId="0" applyNumberFormat="1" applyFont="1" applyFill="1" applyBorder="1"/>
    <xf numFmtId="0" fontId="9" fillId="11" borderId="1" xfId="0" applyFont="1" applyFill="1" applyBorder="1"/>
    <xf numFmtId="41" fontId="8" fillId="10" borderId="3" xfId="0" applyNumberFormat="1" applyFont="1" applyFill="1" applyBorder="1"/>
    <xf numFmtId="165" fontId="2" fillId="10" borderId="7" xfId="2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41" fontId="8" fillId="0" borderId="8" xfId="0" applyNumberFormat="1" applyFont="1" applyBorder="1"/>
    <xf numFmtId="0" fontId="8" fillId="0" borderId="9" xfId="0" applyFont="1" applyBorder="1"/>
    <xf numFmtId="0" fontId="9" fillId="0" borderId="8" xfId="0" applyFont="1" applyBorder="1"/>
    <xf numFmtId="165" fontId="2" fillId="11" borderId="2" xfId="2" applyNumberFormat="1" applyFont="1" applyFill="1" applyBorder="1" applyAlignment="1">
      <alignment horizontal="center"/>
    </xf>
    <xf numFmtId="166" fontId="2" fillId="13" borderId="1" xfId="0" applyNumberFormat="1" applyFont="1" applyFill="1" applyBorder="1" applyAlignment="1">
      <alignment horizontal="center"/>
    </xf>
    <xf numFmtId="165" fontId="2" fillId="14" borderId="2" xfId="0" applyNumberFormat="1" applyFont="1" applyFill="1" applyBorder="1"/>
    <xf numFmtId="0" fontId="2" fillId="14" borderId="4" xfId="0" applyFont="1" applyFill="1" applyBorder="1"/>
    <xf numFmtId="41" fontId="2" fillId="13" borderId="4" xfId="0" applyNumberFormat="1" applyFont="1" applyFill="1" applyBorder="1"/>
    <xf numFmtId="41" fontId="9" fillId="13" borderId="1" xfId="0" applyNumberFormat="1" applyFont="1" applyFill="1" applyBorder="1"/>
    <xf numFmtId="165" fontId="2" fillId="13" borderId="2" xfId="0" applyNumberFormat="1" applyFont="1" applyFill="1" applyBorder="1" applyAlignment="1">
      <alignment horizontal="center"/>
    </xf>
    <xf numFmtId="0" fontId="2" fillId="13" borderId="3" xfId="0" applyFont="1" applyFill="1" applyBorder="1"/>
    <xf numFmtId="166" fontId="2" fillId="13" borderId="10" xfId="0" applyNumberFormat="1" applyFont="1" applyFill="1" applyBorder="1" applyAlignment="1">
      <alignment horizontal="center"/>
    </xf>
    <xf numFmtId="165" fontId="2" fillId="14" borderId="11" xfId="0" applyNumberFormat="1" applyFont="1" applyFill="1" applyBorder="1"/>
    <xf numFmtId="0" fontId="2" fillId="14" borderId="12" xfId="0" applyFont="1" applyFill="1" applyBorder="1"/>
    <xf numFmtId="41" fontId="9" fillId="13" borderId="10" xfId="0" applyNumberFormat="1" applyFont="1" applyFill="1" applyBorder="1"/>
    <xf numFmtId="165" fontId="2" fillId="13" borderId="11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/>
    <xf numFmtId="41" fontId="2" fillId="2" borderId="15" xfId="0" applyNumberFormat="1" applyFont="1" applyFill="1" applyBorder="1"/>
    <xf numFmtId="0" fontId="0" fillId="2" borderId="4" xfId="0" applyFill="1" applyBorder="1"/>
    <xf numFmtId="0" fontId="11" fillId="5" borderId="1" xfId="0" applyFont="1" applyFill="1" applyBorder="1"/>
    <xf numFmtId="0" fontId="2" fillId="2" borderId="4" xfId="0" applyFont="1" applyFill="1" applyBorder="1"/>
    <xf numFmtId="41" fontId="2" fillId="5" borderId="1" xfId="0" applyNumberFormat="1" applyFont="1" applyFill="1" applyBorder="1"/>
    <xf numFmtId="0" fontId="11" fillId="0" borderId="0" xfId="0" applyFont="1" applyAlignment="1">
      <alignment horizontal="center"/>
    </xf>
    <xf numFmtId="0" fontId="0" fillId="0" borderId="16" xfId="0" applyBorder="1"/>
    <xf numFmtId="41" fontId="6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7" fontId="2" fillId="0" borderId="4" xfId="0" applyNumberFormat="1" applyFont="1" applyBorder="1"/>
    <xf numFmtId="167" fontId="2" fillId="0" borderId="3" xfId="0" applyNumberFormat="1" applyFont="1" applyBorder="1"/>
    <xf numFmtId="167" fontId="2" fillId="5" borderId="3" xfId="0" applyNumberFormat="1" applyFont="1" applyFill="1" applyBorder="1"/>
    <xf numFmtId="167" fontId="2" fillId="4" borderId="3" xfId="0" applyNumberFormat="1" applyFont="1" applyFill="1" applyBorder="1"/>
    <xf numFmtId="167" fontId="2" fillId="9" borderId="3" xfId="0" applyNumberFormat="1" applyFont="1" applyFill="1" applyBorder="1"/>
    <xf numFmtId="167" fontId="2" fillId="16" borderId="3" xfId="0" applyNumberFormat="1" applyFont="1" applyFill="1" applyBorder="1"/>
    <xf numFmtId="167" fontId="2" fillId="11" borderId="3" xfId="0" applyNumberFormat="1" applyFont="1" applyFill="1" applyBorder="1"/>
    <xf numFmtId="167" fontId="2" fillId="17" borderId="3" xfId="0" applyNumberFormat="1" applyFont="1" applyFill="1" applyBorder="1"/>
    <xf numFmtId="167" fontId="2" fillId="13" borderId="3" xfId="0" applyNumberFormat="1" applyFont="1" applyFill="1" applyBorder="1"/>
    <xf numFmtId="41" fontId="2" fillId="2" borderId="4" xfId="0" applyNumberFormat="1" applyFont="1" applyFill="1" applyBorder="1"/>
    <xf numFmtId="41" fontId="0" fillId="0" borderId="0" xfId="0" applyNumberFormat="1"/>
    <xf numFmtId="0" fontId="0" fillId="18" borderId="0" xfId="0" applyFill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19" borderId="20" xfId="0" applyFont="1" applyFill="1" applyBorder="1"/>
    <xf numFmtId="41" fontId="3" fillId="19" borderId="18" xfId="0" applyNumberFormat="1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2" fillId="19" borderId="21" xfId="0" applyFont="1" applyFill="1" applyBorder="1" applyAlignment="1">
      <alignment horizontal="center"/>
    </xf>
    <xf numFmtId="3" fontId="2" fillId="12" borderId="2" xfId="0" applyNumberFormat="1" applyFont="1" applyFill="1" applyBorder="1"/>
    <xf numFmtId="41" fontId="2" fillId="0" borderId="3" xfId="0" applyNumberFormat="1" applyFont="1" applyBorder="1"/>
    <xf numFmtId="41" fontId="2" fillId="5" borderId="3" xfId="0" applyNumberFormat="1" applyFont="1" applyFill="1" applyBorder="1"/>
    <xf numFmtId="41" fontId="2" fillId="4" borderId="3" xfId="0" applyNumberFormat="1" applyFont="1" applyFill="1" applyBorder="1"/>
    <xf numFmtId="41" fontId="2" fillId="9" borderId="3" xfId="0" applyNumberFormat="1" applyFont="1" applyFill="1" applyBorder="1"/>
    <xf numFmtId="41" fontId="2" fillId="16" borderId="3" xfId="0" applyNumberFormat="1" applyFont="1" applyFill="1" applyBorder="1"/>
    <xf numFmtId="41" fontId="2" fillId="11" borderId="3" xfId="0" applyNumberFormat="1" applyFont="1" applyFill="1" applyBorder="1"/>
    <xf numFmtId="41" fontId="2" fillId="20" borderId="3" xfId="0" applyNumberFormat="1" applyFont="1" applyFill="1" applyBorder="1"/>
    <xf numFmtId="41" fontId="2" fillId="13" borderId="3" xfId="0" applyNumberFormat="1" applyFont="1" applyFill="1" applyBorder="1"/>
    <xf numFmtId="0" fontId="0" fillId="15" borderId="0" xfId="0" applyFill="1"/>
    <xf numFmtId="0" fontId="2" fillId="4" borderId="9" xfId="0" applyFont="1" applyFill="1" applyBorder="1" applyAlignment="1">
      <alignment horizontal="center"/>
    </xf>
    <xf numFmtId="41" fontId="6" fillId="4" borderId="17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3" fontId="2" fillId="0" borderId="2" xfId="0" applyNumberFormat="1" applyFont="1" applyBorder="1"/>
    <xf numFmtId="168" fontId="2" fillId="0" borderId="3" xfId="0" applyNumberFormat="1" applyFont="1" applyBorder="1"/>
    <xf numFmtId="168" fontId="2" fillId="5" borderId="3" xfId="0" applyNumberFormat="1" applyFont="1" applyFill="1" applyBorder="1"/>
    <xf numFmtId="168" fontId="2" fillId="4" borderId="3" xfId="0" applyNumberFormat="1" applyFont="1" applyFill="1" applyBorder="1"/>
    <xf numFmtId="168" fontId="2" fillId="9" borderId="3" xfId="0" applyNumberFormat="1" applyFont="1" applyFill="1" applyBorder="1"/>
    <xf numFmtId="168" fontId="2" fillId="16" borderId="3" xfId="0" applyNumberFormat="1" applyFont="1" applyFill="1" applyBorder="1"/>
    <xf numFmtId="168" fontId="2" fillId="11" borderId="3" xfId="0" applyNumberFormat="1" applyFont="1" applyFill="1" applyBorder="1"/>
    <xf numFmtId="168" fontId="2" fillId="20" borderId="3" xfId="0" applyNumberFormat="1" applyFont="1" applyFill="1" applyBorder="1"/>
    <xf numFmtId="0" fontId="2" fillId="9" borderId="9" xfId="0" applyFont="1" applyFill="1" applyBorder="1" applyAlignment="1">
      <alignment horizontal="center"/>
    </xf>
    <xf numFmtId="0" fontId="12" fillId="5" borderId="9" xfId="0" applyFont="1" applyFill="1" applyBorder="1"/>
    <xf numFmtId="0" fontId="12" fillId="9" borderId="9" xfId="0" applyFont="1" applyFill="1" applyBorder="1"/>
    <xf numFmtId="41" fontId="6" fillId="9" borderId="17" xfId="0" applyNumberFormat="1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164" fontId="6" fillId="9" borderId="4" xfId="0" applyNumberFormat="1" applyFont="1" applyFill="1" applyBorder="1" applyAlignment="1">
      <alignment horizontal="center"/>
    </xf>
    <xf numFmtId="15" fontId="11" fillId="9" borderId="23" xfId="0" applyNumberFormat="1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167" fontId="2" fillId="12" borderId="4" xfId="0" applyNumberFormat="1" applyFont="1" applyFill="1" applyBorder="1"/>
    <xf numFmtId="167" fontId="2" fillId="0" borderId="3" xfId="0" applyNumberFormat="1" applyFont="1" applyBorder="1" applyAlignment="1">
      <alignment horizontal="center"/>
    </xf>
    <xf numFmtId="167" fontId="2" fillId="20" borderId="3" xfId="0" applyNumberFormat="1" applyFont="1" applyFill="1" applyBorder="1"/>
    <xf numFmtId="167" fontId="2" fillId="2" borderId="4" xfId="0" applyNumberFormat="1" applyFont="1" applyFill="1" applyBorder="1"/>
    <xf numFmtId="41" fontId="6" fillId="9" borderId="22" xfId="0" applyNumberFormat="1" applyFont="1" applyFill="1" applyBorder="1" applyAlignment="1">
      <alignment horizontal="center"/>
    </xf>
    <xf numFmtId="41" fontId="0" fillId="18" borderId="0" xfId="0" applyNumberFormat="1" applyFill="1"/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5" fontId="2" fillId="0" borderId="23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1" fontId="6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15" fontId="2" fillId="3" borderId="23" xfId="0" applyNumberFormat="1" applyFont="1" applyFill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1" borderId="0" xfId="0" applyFont="1" applyFill="1"/>
    <xf numFmtId="0" fontId="15" fillId="21" borderId="0" xfId="0" applyFont="1" applyFill="1"/>
    <xf numFmtId="0" fontId="15" fillId="21" borderId="24" xfId="0" applyFont="1" applyFill="1" applyBorder="1"/>
    <xf numFmtId="0" fontId="15" fillId="21" borderId="25" xfId="0" applyFont="1" applyFill="1" applyBorder="1"/>
    <xf numFmtId="0" fontId="15" fillId="21" borderId="25" xfId="0" applyFont="1" applyFill="1" applyBorder="1" applyAlignment="1">
      <alignment horizontal="center"/>
    </xf>
    <xf numFmtId="4" fontId="2" fillId="0" borderId="19" xfId="0" applyNumberFormat="1" applyFont="1" applyBorder="1"/>
    <xf numFmtId="0" fontId="11" fillId="2" borderId="0" xfId="0" applyFont="1" applyFill="1" applyAlignment="1">
      <alignment horizontal="center"/>
    </xf>
    <xf numFmtId="169" fontId="2" fillId="0" borderId="4" xfId="0" applyNumberFormat="1" applyFont="1" applyBorder="1"/>
    <xf numFmtId="43" fontId="2" fillId="17" borderId="4" xfId="1" applyFont="1" applyFill="1" applyBorder="1" applyAlignment="1"/>
    <xf numFmtId="167" fontId="2" fillId="2" borderId="4" xfId="0" quotePrefix="1" applyNumberFormat="1" applyFont="1" applyFill="1" applyBorder="1" applyAlignment="1">
      <alignment horizontal="right"/>
    </xf>
    <xf numFmtId="0" fontId="0" fillId="22" borderId="0" xfId="0" applyFill="1"/>
    <xf numFmtId="0" fontId="12" fillId="22" borderId="9" xfId="0" applyFont="1" applyFill="1" applyBorder="1"/>
    <xf numFmtId="41" fontId="5" fillId="22" borderId="17" xfId="0" applyNumberFormat="1" applyFont="1" applyFill="1" applyBorder="1" applyAlignment="1">
      <alignment horizontal="center"/>
    </xf>
    <xf numFmtId="0" fontId="11" fillId="22" borderId="22" xfId="0" applyFont="1" applyFill="1" applyBorder="1" applyAlignment="1">
      <alignment horizontal="center"/>
    </xf>
    <xf numFmtId="0" fontId="12" fillId="22" borderId="19" xfId="0" applyFont="1" applyFill="1" applyBorder="1" applyAlignment="1">
      <alignment horizontal="center"/>
    </xf>
    <xf numFmtId="10" fontId="0" fillId="0" borderId="0" xfId="0" applyNumberFormat="1"/>
    <xf numFmtId="0" fontId="3" fillId="8" borderId="9" xfId="0" applyFont="1" applyFill="1" applyBorder="1" applyAlignment="1">
      <alignment horizontal="center"/>
    </xf>
    <xf numFmtId="41" fontId="6" fillId="5" borderId="22" xfId="0" applyNumberFormat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15" fontId="3" fillId="8" borderId="23" xfId="0" applyNumberFormat="1" applyFont="1" applyFill="1" applyBorder="1" applyAlignment="1">
      <alignment horizontal="center"/>
    </xf>
    <xf numFmtId="167" fontId="2" fillId="8" borderId="3" xfId="0" applyNumberFormat="1" applyFont="1" applyFill="1" applyBorder="1"/>
    <xf numFmtId="0" fontId="2" fillId="23" borderId="9" xfId="0" applyFont="1" applyFill="1" applyBorder="1" applyAlignment="1">
      <alignment horizontal="center"/>
    </xf>
    <xf numFmtId="41" fontId="6" fillId="23" borderId="22" xfId="0" applyNumberFormat="1" applyFont="1" applyFill="1" applyBorder="1" applyAlignment="1">
      <alignment horizontal="center"/>
    </xf>
    <xf numFmtId="0" fontId="2" fillId="23" borderId="22" xfId="0" applyFont="1" applyFill="1" applyBorder="1" applyAlignment="1">
      <alignment horizontal="center"/>
    </xf>
    <xf numFmtId="15" fontId="2" fillId="23" borderId="23" xfId="0" applyNumberFormat="1" applyFont="1" applyFill="1" applyBorder="1" applyAlignment="1">
      <alignment horizontal="center"/>
    </xf>
    <xf numFmtId="167" fontId="2" fillId="24" borderId="3" xfId="0" applyNumberFormat="1" applyFont="1" applyFill="1" applyBorder="1"/>
    <xf numFmtId="9" fontId="0" fillId="0" borderId="0" xfId="0" applyNumberFormat="1"/>
  </cellXfs>
  <cellStyles count="3">
    <cellStyle name="Comma" xfId="1" builtinId="3"/>
    <cellStyle name="Normal" xfId="0" builtinId="0"/>
    <cellStyle name="Normal_FY2002_EqPup_6 2" xfId="2" xr:uid="{E64424C4-C8C8-4F9D-B912-14D21E0F80E8}"/>
  </cellStyles>
  <dxfs count="428"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indexed="48"/>
      </font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lor rgb="FF0000CC"/>
      </font>
      <fill>
        <patternFill>
          <bgColor rgb="FFFF99FF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AFA7B-0694-4318-A6D2-15CC1B83E78D}">
  <dimension ref="A1:AD616"/>
  <sheetViews>
    <sheetView tabSelected="1" zoomScale="40" zoomScaleNormal="40" workbookViewId="0">
      <pane ySplit="15" topLeftCell="A412" activePane="bottomLeft" state="frozen"/>
      <selection pane="bottomLeft" activeCell="AC419" sqref="AC419"/>
    </sheetView>
  </sheetViews>
  <sheetFormatPr defaultRowHeight="14.5" x14ac:dyDescent="0.35"/>
  <cols>
    <col min="1" max="1" width="7.54296875" style="1" customWidth="1"/>
    <col min="2" max="2" width="17.7265625" style="1" customWidth="1"/>
    <col min="3" max="3" width="6.26953125" style="1" customWidth="1"/>
    <col min="4" max="4" width="12.7265625" style="1" customWidth="1"/>
    <col min="5" max="5" width="9.7265625" style="1" customWidth="1"/>
    <col min="6" max="6" width="6" style="1" customWidth="1"/>
    <col min="7" max="7" width="4.1796875" style="1" customWidth="1"/>
    <col min="8" max="8" width="2.7265625" style="1" customWidth="1"/>
    <col min="9" max="9" width="10.90625" style="125" customWidth="1"/>
    <col min="10" max="10" width="14" bestFit="1" customWidth="1"/>
    <col min="11" max="11" width="10.54296875" bestFit="1" customWidth="1"/>
    <col min="12" max="12" width="16.54296875" bestFit="1" customWidth="1"/>
    <col min="13" max="13" width="16.81640625" bestFit="1" customWidth="1"/>
    <col min="14" max="14" width="16.54296875" bestFit="1" customWidth="1"/>
    <col min="15" max="15" width="16.81640625" bestFit="1" customWidth="1"/>
    <col min="16" max="16" width="16.54296875" bestFit="1" customWidth="1"/>
    <col min="17" max="17" width="16.7265625" bestFit="1" customWidth="1"/>
    <col min="18" max="18" width="10.453125" bestFit="1" customWidth="1"/>
    <col min="19" max="19" width="16.54296875" bestFit="1" customWidth="1"/>
    <col min="20" max="20" width="16.81640625" bestFit="1" customWidth="1"/>
    <col min="21" max="21" width="16.54296875" bestFit="1" customWidth="1"/>
    <col min="22" max="22" width="16.81640625" bestFit="1" customWidth="1"/>
    <col min="23" max="23" width="16.54296875" bestFit="1" customWidth="1"/>
    <col min="24" max="24" width="16.81640625" bestFit="1" customWidth="1"/>
    <col min="25" max="25" width="14.26953125" style="1" customWidth="1"/>
    <col min="26" max="26" width="10.54296875" customWidth="1"/>
    <col min="28" max="29" width="10.36328125" customWidth="1"/>
    <col min="30" max="30" width="11.453125" customWidth="1"/>
  </cols>
  <sheetData>
    <row r="1" spans="1:30" x14ac:dyDescent="0.35">
      <c r="A1" s="1" t="s">
        <v>0</v>
      </c>
      <c r="E1" s="2" t="s">
        <v>1</v>
      </c>
      <c r="H1" s="3"/>
      <c r="I1"/>
      <c r="V1" s="194"/>
      <c r="X1" s="109" t="s">
        <v>1417</v>
      </c>
      <c r="Y1" s="184"/>
    </row>
    <row r="2" spans="1:30" x14ac:dyDescent="0.35">
      <c r="A2" s="1" t="s">
        <v>2</v>
      </c>
      <c r="E2" s="4">
        <v>0</v>
      </c>
      <c r="F2" s="5">
        <v>1</v>
      </c>
      <c r="H2" s="6" t="s">
        <v>3</v>
      </c>
      <c r="I2"/>
      <c r="J2" s="126"/>
      <c r="K2" s="126"/>
      <c r="L2" s="126"/>
      <c r="M2" s="126"/>
      <c r="N2" s="126"/>
      <c r="O2" s="126"/>
      <c r="R2" s="126"/>
      <c r="S2" s="126"/>
      <c r="T2" s="126"/>
      <c r="U2" s="174"/>
      <c r="V2" s="194"/>
      <c r="X2" s="109" t="s">
        <v>1418</v>
      </c>
      <c r="Y2" s="185" t="s">
        <v>1424</v>
      </c>
    </row>
    <row r="3" spans="1:30" x14ac:dyDescent="0.35">
      <c r="E3" s="4">
        <v>0</v>
      </c>
      <c r="F3" s="5">
        <v>2</v>
      </c>
      <c r="H3" s="6" t="s">
        <v>3</v>
      </c>
      <c r="I3"/>
      <c r="J3" s="2" t="s">
        <v>1388</v>
      </c>
      <c r="U3" s="125"/>
      <c r="V3" s="194"/>
      <c r="X3" s="109" t="s">
        <v>1419</v>
      </c>
      <c r="Y3" s="184"/>
    </row>
    <row r="4" spans="1:30" x14ac:dyDescent="0.35">
      <c r="A4" s="1" t="s">
        <v>4</v>
      </c>
      <c r="C4" s="1" t="s">
        <v>5</v>
      </c>
      <c r="H4" s="6" t="s">
        <v>3</v>
      </c>
      <c r="I4"/>
      <c r="J4" s="127" t="s">
        <v>1389</v>
      </c>
      <c r="K4" s="142"/>
      <c r="L4" s="142"/>
      <c r="M4" s="142"/>
      <c r="P4" s="128" t="s">
        <v>1428</v>
      </c>
      <c r="Q4" s="128" t="s">
        <v>1420</v>
      </c>
      <c r="U4" s="125"/>
      <c r="V4" s="194"/>
      <c r="X4" s="128" t="s">
        <v>1420</v>
      </c>
      <c r="Y4" s="184"/>
    </row>
    <row r="5" spans="1:30" x14ac:dyDescent="0.35">
      <c r="A5" s="1" t="s">
        <v>6</v>
      </c>
      <c r="C5" s="7" t="s">
        <v>7</v>
      </c>
      <c r="D5" s="7"/>
      <c r="H5" s="6" t="s">
        <v>3</v>
      </c>
      <c r="I5" s="109" t="s">
        <v>1384</v>
      </c>
      <c r="J5" s="128" t="s">
        <v>1390</v>
      </c>
      <c r="K5" s="142"/>
      <c r="L5" s="142"/>
      <c r="M5" s="142"/>
      <c r="P5" s="128" t="s">
        <v>1421</v>
      </c>
      <c r="Q5" s="128" t="s">
        <v>1421</v>
      </c>
      <c r="S5" s="2"/>
      <c r="T5" s="2"/>
      <c r="V5" s="194"/>
      <c r="W5" s="128" t="s">
        <v>1413</v>
      </c>
      <c r="X5" s="128" t="s">
        <v>1421</v>
      </c>
      <c r="Y5" s="184"/>
    </row>
    <row r="6" spans="1:30" x14ac:dyDescent="0.35">
      <c r="A6" s="1" t="s">
        <v>8</v>
      </c>
      <c r="C6" s="8" t="s">
        <v>9</v>
      </c>
      <c r="D6" s="8"/>
      <c r="E6"/>
      <c r="F6"/>
      <c r="G6"/>
      <c r="H6" s="6" t="s">
        <v>3</v>
      </c>
      <c r="I6" s="110"/>
      <c r="J6" s="129"/>
      <c r="K6" s="143"/>
      <c r="L6" s="155"/>
      <c r="M6" s="155"/>
      <c r="N6" s="156"/>
      <c r="O6" s="157"/>
      <c r="P6" s="200"/>
      <c r="Q6" s="205"/>
      <c r="R6" s="143"/>
      <c r="S6" s="155"/>
      <c r="T6" s="155"/>
      <c r="U6" s="175"/>
      <c r="V6" s="195"/>
      <c r="W6" s="178"/>
      <c r="X6" s="175"/>
      <c r="Y6" s="186"/>
    </row>
    <row r="7" spans="1:30" x14ac:dyDescent="0.35">
      <c r="A7" s="1" t="s">
        <v>10</v>
      </c>
      <c r="C7" s="1" t="s">
        <v>11</v>
      </c>
      <c r="E7"/>
      <c r="F7"/>
      <c r="G7"/>
      <c r="H7" s="6" t="s">
        <v>3</v>
      </c>
      <c r="I7" s="111"/>
      <c r="J7" s="130" t="s">
        <v>1387</v>
      </c>
      <c r="K7" s="144" t="s">
        <v>1387</v>
      </c>
      <c r="L7" s="158" t="s">
        <v>1387</v>
      </c>
      <c r="M7" s="158" t="s">
        <v>1387</v>
      </c>
      <c r="N7" s="159">
        <v>2018</v>
      </c>
      <c r="O7" s="158" t="s">
        <v>1387</v>
      </c>
      <c r="P7" s="201" t="s">
        <v>1387</v>
      </c>
      <c r="Q7" s="206" t="s">
        <v>1387</v>
      </c>
      <c r="R7" s="144" t="s">
        <v>1387</v>
      </c>
      <c r="S7" s="173" t="s">
        <v>1387</v>
      </c>
      <c r="T7" s="173" t="s">
        <v>1387</v>
      </c>
      <c r="U7" s="111" t="s">
        <v>1387</v>
      </c>
      <c r="V7" s="196" t="s">
        <v>1387</v>
      </c>
      <c r="W7" s="179" t="s">
        <v>1387</v>
      </c>
      <c r="X7" s="182" t="s">
        <v>1387</v>
      </c>
      <c r="Y7" s="187"/>
    </row>
    <row r="8" spans="1:30" x14ac:dyDescent="0.35">
      <c r="C8" s="2" t="s">
        <v>12</v>
      </c>
      <c r="D8" s="2">
        <v>724</v>
      </c>
      <c r="E8" s="9" t="s">
        <v>13</v>
      </c>
      <c r="F8" s="9" t="s">
        <v>14</v>
      </c>
      <c r="H8" s="6" t="s">
        <v>3</v>
      </c>
      <c r="I8" s="112" t="s">
        <v>1385</v>
      </c>
      <c r="J8" s="131" t="s">
        <v>19</v>
      </c>
      <c r="K8" s="145" t="s">
        <v>1394</v>
      </c>
      <c r="L8" s="160" t="s">
        <v>1394</v>
      </c>
      <c r="M8" s="160" t="s">
        <v>1394</v>
      </c>
      <c r="N8" s="161" t="s">
        <v>1398</v>
      </c>
      <c r="O8" s="162" t="s">
        <v>1399</v>
      </c>
      <c r="P8" s="202" t="s">
        <v>1423</v>
      </c>
      <c r="Q8" s="207" t="s">
        <v>1429</v>
      </c>
      <c r="R8" s="145" t="s">
        <v>1408</v>
      </c>
      <c r="S8" s="160" t="s">
        <v>1410</v>
      </c>
      <c r="T8" s="160" t="s">
        <v>1408</v>
      </c>
      <c r="U8" s="176" t="s">
        <v>1412</v>
      </c>
      <c r="V8" s="197" t="s">
        <v>1399</v>
      </c>
      <c r="W8" s="180" t="s">
        <v>1408</v>
      </c>
      <c r="X8" s="176" t="s">
        <v>1408</v>
      </c>
      <c r="Y8" s="188" t="s">
        <v>1398</v>
      </c>
    </row>
    <row r="9" spans="1:30" x14ac:dyDescent="0.35">
      <c r="A9" s="1" t="s">
        <v>15</v>
      </c>
      <c r="C9" s="1" t="s">
        <v>16</v>
      </c>
      <c r="D9" s="1">
        <v>81354</v>
      </c>
      <c r="E9" s="10">
        <v>43644</v>
      </c>
      <c r="F9" s="11">
        <v>43644.593097337965</v>
      </c>
      <c r="H9" s="6" t="s">
        <v>3</v>
      </c>
      <c r="I9" s="112" t="s">
        <v>1386</v>
      </c>
      <c r="J9" s="131" t="s">
        <v>1391</v>
      </c>
      <c r="K9" s="145" t="s">
        <v>1395</v>
      </c>
      <c r="L9" s="160" t="s">
        <v>1400</v>
      </c>
      <c r="M9" s="160" t="s">
        <v>1398</v>
      </c>
      <c r="N9" s="161" t="s">
        <v>1394</v>
      </c>
      <c r="O9" s="162" t="s">
        <v>1401</v>
      </c>
      <c r="P9" s="202" t="s">
        <v>1414</v>
      </c>
      <c r="Q9" s="207" t="s">
        <v>1430</v>
      </c>
      <c r="R9" s="145" t="s">
        <v>1395</v>
      </c>
      <c r="S9" s="160" t="s">
        <v>1400</v>
      </c>
      <c r="T9" s="160" t="s">
        <v>1398</v>
      </c>
      <c r="U9" s="176" t="s">
        <v>1408</v>
      </c>
      <c r="V9" s="197" t="s">
        <v>1408</v>
      </c>
      <c r="W9" s="180" t="s">
        <v>1414</v>
      </c>
      <c r="X9" s="176" t="s">
        <v>1414</v>
      </c>
      <c r="Y9" s="188" t="s">
        <v>1425</v>
      </c>
    </row>
    <row r="10" spans="1:30" x14ac:dyDescent="0.35">
      <c r="A10" s="1" t="s">
        <v>17</v>
      </c>
      <c r="C10" s="1" t="s">
        <v>16</v>
      </c>
      <c r="D10" s="1">
        <v>11802</v>
      </c>
      <c r="E10" s="10">
        <v>43703</v>
      </c>
      <c r="F10" s="11">
        <v>43703.639230787034</v>
      </c>
      <c r="H10" s="6" t="s">
        <v>3</v>
      </c>
      <c r="I10" s="112"/>
      <c r="J10" s="131" t="s">
        <v>1392</v>
      </c>
      <c r="K10" s="145" t="s">
        <v>1396</v>
      </c>
      <c r="L10" s="160"/>
      <c r="M10" s="160" t="s">
        <v>1402</v>
      </c>
      <c r="N10" s="161" t="s">
        <v>1403</v>
      </c>
      <c r="O10" s="162" t="s">
        <v>1394</v>
      </c>
      <c r="P10" s="202" t="s">
        <v>1415</v>
      </c>
      <c r="Q10" s="207" t="s">
        <v>1431</v>
      </c>
      <c r="R10" s="145" t="s">
        <v>1396</v>
      </c>
      <c r="S10" s="160"/>
      <c r="T10" s="160" t="s">
        <v>1402</v>
      </c>
      <c r="U10" s="176" t="s">
        <v>1404</v>
      </c>
      <c r="V10" s="197" t="s">
        <v>1394</v>
      </c>
      <c r="W10" s="180" t="s">
        <v>1415</v>
      </c>
      <c r="X10" s="176" t="s">
        <v>1415</v>
      </c>
      <c r="Y10" s="188" t="s">
        <v>1426</v>
      </c>
    </row>
    <row r="11" spans="1:30" x14ac:dyDescent="0.35">
      <c r="A11" s="1" t="s">
        <v>18</v>
      </c>
      <c r="C11" s="1" t="s">
        <v>16</v>
      </c>
      <c r="E11" s="10">
        <v>43819</v>
      </c>
      <c r="F11" s="11">
        <v>43819.576286226853</v>
      </c>
      <c r="H11" s="6" t="s">
        <v>3</v>
      </c>
      <c r="I11" s="113" t="s">
        <v>1387</v>
      </c>
      <c r="J11" s="131" t="s">
        <v>1393</v>
      </c>
      <c r="K11" s="145"/>
      <c r="L11" s="163"/>
      <c r="M11" s="160" t="s">
        <v>1404</v>
      </c>
      <c r="N11" s="164" t="s">
        <v>1405</v>
      </c>
      <c r="O11" s="162" t="s">
        <v>1406</v>
      </c>
      <c r="P11" s="202" t="s">
        <v>1422</v>
      </c>
      <c r="Q11" s="207"/>
      <c r="R11" s="145"/>
      <c r="S11" s="163"/>
      <c r="T11" s="160" t="s">
        <v>1404</v>
      </c>
      <c r="U11" s="176"/>
      <c r="V11" s="197" t="s">
        <v>1406</v>
      </c>
      <c r="W11" s="180" t="s">
        <v>1416</v>
      </c>
      <c r="X11" s="176" t="s">
        <v>1422</v>
      </c>
      <c r="Y11" s="188" t="s">
        <v>1427</v>
      </c>
    </row>
    <row r="12" spans="1:30" x14ac:dyDescent="0.35">
      <c r="B12" s="12">
        <v>1414741437</v>
      </c>
      <c r="E12" s="13" t="s">
        <v>19</v>
      </c>
      <c r="F12" s="14">
        <v>0</v>
      </c>
      <c r="H12" s="3"/>
      <c r="I12" s="114"/>
      <c r="J12" s="132"/>
      <c r="K12" s="146" t="s">
        <v>1397</v>
      </c>
      <c r="L12" s="165">
        <v>0</v>
      </c>
      <c r="M12" s="166" t="s">
        <v>1407</v>
      </c>
      <c r="N12" s="167"/>
      <c r="O12" s="168"/>
      <c r="P12" s="203"/>
      <c r="Q12" s="208"/>
      <c r="R12" s="146" t="s">
        <v>1409</v>
      </c>
      <c r="S12" s="165">
        <v>0</v>
      </c>
      <c r="T12" s="166" t="s">
        <v>1411</v>
      </c>
      <c r="U12" s="177"/>
      <c r="V12" s="198"/>
      <c r="W12" s="181"/>
      <c r="X12" s="183">
        <v>1</v>
      </c>
      <c r="Y12" s="188"/>
    </row>
    <row r="13" spans="1:30" x14ac:dyDescent="0.35">
      <c r="A13" s="15" t="s">
        <v>20</v>
      </c>
      <c r="B13" s="16" t="s">
        <v>21</v>
      </c>
      <c r="C13" s="16" t="s">
        <v>22</v>
      </c>
      <c r="D13" s="16"/>
      <c r="E13" s="17" t="s">
        <v>23</v>
      </c>
      <c r="F13" s="18" t="s">
        <v>24</v>
      </c>
      <c r="G13" s="19" t="s">
        <v>25</v>
      </c>
      <c r="H13" s="20">
        <v>29</v>
      </c>
      <c r="I13" s="115">
        <v>87838.930000000051</v>
      </c>
      <c r="J13" s="133">
        <v>1414741437</v>
      </c>
      <c r="K13" s="147">
        <v>257</v>
      </c>
      <c r="L13" s="115">
        <v>386506208.54999977</v>
      </c>
      <c r="M13" s="115">
        <v>599935530</v>
      </c>
      <c r="N13" s="115">
        <v>150750807.04999998</v>
      </c>
      <c r="O13" s="169">
        <v>449184722.94999981</v>
      </c>
      <c r="P13" s="115">
        <v>448087883.6500001</v>
      </c>
      <c r="Q13" s="115">
        <v>966664013.35000026</v>
      </c>
      <c r="R13" s="115">
        <v>408.26160000000004</v>
      </c>
      <c r="S13" s="115">
        <v>436655344.6400001</v>
      </c>
      <c r="T13" s="115">
        <v>712921561</v>
      </c>
      <c r="U13" s="115">
        <v>711089656</v>
      </c>
      <c r="V13" s="169">
        <v>712921561</v>
      </c>
      <c r="W13" s="115">
        <v>185941473.38999999</v>
      </c>
      <c r="X13" s="115">
        <v>525129417.18999982</v>
      </c>
      <c r="Y13" s="189">
        <v>1931017.2899999996</v>
      </c>
    </row>
    <row r="14" spans="1:30" x14ac:dyDescent="0.35">
      <c r="A14" s="21"/>
      <c r="B14" s="21"/>
      <c r="C14" s="21">
        <v>1</v>
      </c>
      <c r="D14" s="21">
        <v>2</v>
      </c>
      <c r="E14" s="21">
        <v>3</v>
      </c>
      <c r="F14" s="21">
        <v>4</v>
      </c>
      <c r="G14" s="21">
        <v>5</v>
      </c>
      <c r="H14" s="21">
        <v>6</v>
      </c>
      <c r="I14" s="21">
        <v>15</v>
      </c>
      <c r="J14" s="21">
        <v>32</v>
      </c>
      <c r="K14" s="21">
        <v>36</v>
      </c>
      <c r="L14" s="21">
        <v>37</v>
      </c>
      <c r="M14" s="21">
        <v>38</v>
      </c>
      <c r="N14" s="21">
        <v>39</v>
      </c>
      <c r="O14" s="21">
        <v>40</v>
      </c>
      <c r="P14" s="21">
        <v>51</v>
      </c>
      <c r="Q14" s="21">
        <v>52</v>
      </c>
      <c r="R14" s="21">
        <v>54</v>
      </c>
      <c r="S14" s="21">
        <v>55</v>
      </c>
      <c r="T14" s="21">
        <v>56</v>
      </c>
      <c r="U14" s="21">
        <v>60</v>
      </c>
      <c r="V14" s="21">
        <v>58</v>
      </c>
      <c r="W14" s="21">
        <v>65</v>
      </c>
      <c r="X14" s="21">
        <v>66</v>
      </c>
      <c r="Y14" s="190">
        <v>91</v>
      </c>
      <c r="AB14" t="s">
        <v>1436</v>
      </c>
      <c r="AC14" t="s">
        <v>1433</v>
      </c>
      <c r="AD14" t="s">
        <v>1432</v>
      </c>
    </row>
    <row r="15" spans="1:30" x14ac:dyDescent="0.35">
      <c r="H15" s="20"/>
      <c r="I15" s="116">
        <v>0</v>
      </c>
      <c r="J15" s="134">
        <v>0</v>
      </c>
      <c r="K15" s="148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48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91">
        <v>0</v>
      </c>
    </row>
    <row r="16" spans="1:30" x14ac:dyDescent="0.35">
      <c r="A16" s="22"/>
      <c r="B16" s="23"/>
      <c r="C16" s="23"/>
      <c r="D16" s="23"/>
      <c r="E16" s="24">
        <v>1</v>
      </c>
      <c r="F16" s="25">
        <v>2</v>
      </c>
      <c r="G16" s="24">
        <v>3</v>
      </c>
      <c r="H16" s="24">
        <v>4</v>
      </c>
      <c r="I16" s="24">
        <v>13</v>
      </c>
      <c r="J16" s="24">
        <v>30</v>
      </c>
      <c r="K16" s="24">
        <v>34</v>
      </c>
      <c r="L16" s="24">
        <v>35</v>
      </c>
      <c r="M16" s="24">
        <v>36</v>
      </c>
      <c r="N16" s="24">
        <v>37</v>
      </c>
      <c r="O16" s="24">
        <v>38</v>
      </c>
      <c r="P16" s="24">
        <v>49</v>
      </c>
      <c r="Q16" s="24">
        <v>50</v>
      </c>
      <c r="R16" s="24">
        <v>52</v>
      </c>
      <c r="S16" s="24">
        <v>53</v>
      </c>
      <c r="T16" s="24">
        <v>54</v>
      </c>
      <c r="U16" s="24">
        <v>58</v>
      </c>
      <c r="V16" s="24">
        <v>56</v>
      </c>
      <c r="W16" s="24">
        <v>63</v>
      </c>
      <c r="X16" s="24">
        <v>64</v>
      </c>
      <c r="Y16" s="23">
        <v>89</v>
      </c>
    </row>
    <row r="17" spans="1:26" x14ac:dyDescent="0.35">
      <c r="A17" s="26" t="s">
        <v>26</v>
      </c>
      <c r="B17" s="27" t="s">
        <v>27</v>
      </c>
      <c r="C17" s="28" t="s">
        <v>26</v>
      </c>
      <c r="D17" s="29" t="s">
        <v>27</v>
      </c>
      <c r="E17" s="30" t="s">
        <v>28</v>
      </c>
      <c r="F17" s="31">
        <v>0</v>
      </c>
      <c r="G17" s="32">
        <v>1</v>
      </c>
      <c r="H17" s="20"/>
      <c r="I17" s="116">
        <v>0</v>
      </c>
      <c r="J17" s="134">
        <v>9224026</v>
      </c>
      <c r="K17" s="148">
        <v>1.6095999999999999</v>
      </c>
      <c r="L17" s="116">
        <v>2173962</v>
      </c>
      <c r="M17" s="170">
        <v>3499209</v>
      </c>
      <c r="N17" s="116">
        <v>1023325.13</v>
      </c>
      <c r="O17" s="116">
        <v>2475883.87</v>
      </c>
      <c r="P17" s="116">
        <v>0</v>
      </c>
      <c r="Q17" s="116">
        <v>0</v>
      </c>
      <c r="R17" s="148">
        <v>1.5824</v>
      </c>
      <c r="S17" s="116">
        <v>1178715</v>
      </c>
      <c r="T17" s="116">
        <v>1865199</v>
      </c>
      <c r="U17" s="116">
        <v>1861002</v>
      </c>
      <c r="V17" s="116">
        <v>1865199</v>
      </c>
      <c r="W17" s="116">
        <v>0</v>
      </c>
      <c r="X17" s="116">
        <v>0</v>
      </c>
      <c r="Y17" s="192">
        <v>0</v>
      </c>
      <c r="Z17" s="199"/>
    </row>
    <row r="18" spans="1:26" x14ac:dyDescent="0.35">
      <c r="A18" s="26" t="s">
        <v>29</v>
      </c>
      <c r="B18" s="27" t="s">
        <v>30</v>
      </c>
      <c r="C18" s="28" t="s">
        <v>29</v>
      </c>
      <c r="D18" s="29" t="s">
        <v>30</v>
      </c>
      <c r="E18" s="30" t="s">
        <v>31</v>
      </c>
      <c r="F18" s="31">
        <v>0</v>
      </c>
      <c r="G18" s="32">
        <v>1</v>
      </c>
      <c r="H18" s="20"/>
      <c r="I18" s="116">
        <v>0</v>
      </c>
      <c r="J18" s="134">
        <v>3776684</v>
      </c>
      <c r="K18" s="148">
        <v>1.4930000000000001</v>
      </c>
      <c r="L18" s="116">
        <v>1098503</v>
      </c>
      <c r="M18" s="116">
        <v>1640065</v>
      </c>
      <c r="N18" s="116">
        <v>479759.71</v>
      </c>
      <c r="O18" s="116">
        <v>1160305.29</v>
      </c>
      <c r="P18" s="116">
        <v>0</v>
      </c>
      <c r="Q18" s="116">
        <v>0</v>
      </c>
      <c r="R18" s="148">
        <v>1.4678</v>
      </c>
      <c r="S18" s="116">
        <v>664550.05000000005</v>
      </c>
      <c r="T18" s="116">
        <v>975427</v>
      </c>
      <c r="U18" s="116">
        <v>973232</v>
      </c>
      <c r="V18" s="116">
        <v>975427</v>
      </c>
      <c r="W18" s="116">
        <v>0</v>
      </c>
      <c r="X18" s="116">
        <v>0</v>
      </c>
      <c r="Y18" s="192">
        <v>0</v>
      </c>
      <c r="Z18" s="199"/>
    </row>
    <row r="19" spans="1:26" x14ac:dyDescent="0.35">
      <c r="A19" s="26" t="s">
        <v>32</v>
      </c>
      <c r="B19" s="27" t="s">
        <v>33</v>
      </c>
      <c r="C19" s="28" t="s">
        <v>32</v>
      </c>
      <c r="D19" s="29" t="s">
        <v>33</v>
      </c>
      <c r="E19" s="30" t="s">
        <v>34</v>
      </c>
      <c r="F19" s="31">
        <v>0</v>
      </c>
      <c r="G19" s="32">
        <v>1</v>
      </c>
      <c r="H19" s="20"/>
      <c r="I19" s="116">
        <v>0</v>
      </c>
      <c r="J19" s="134">
        <v>4933293</v>
      </c>
      <c r="K19" s="148">
        <v>1.6547000000000001</v>
      </c>
      <c r="L19" s="116">
        <v>1762424</v>
      </c>
      <c r="M19" s="116">
        <v>2916283</v>
      </c>
      <c r="N19" s="116">
        <v>658876.79999999993</v>
      </c>
      <c r="O19" s="116">
        <v>2257406.2000000002</v>
      </c>
      <c r="P19" s="116">
        <v>0</v>
      </c>
      <c r="Q19" s="116">
        <v>0</v>
      </c>
      <c r="R19" s="148">
        <v>1.6267</v>
      </c>
      <c r="S19" s="116">
        <v>775571.36</v>
      </c>
      <c r="T19" s="116">
        <v>1261622</v>
      </c>
      <c r="U19" s="116">
        <v>1258783</v>
      </c>
      <c r="V19" s="116">
        <v>1261622</v>
      </c>
      <c r="W19" s="116">
        <v>0</v>
      </c>
      <c r="X19" s="116">
        <v>0</v>
      </c>
      <c r="Y19" s="192">
        <v>0</v>
      </c>
      <c r="Z19" s="199"/>
    </row>
    <row r="20" spans="1:26" x14ac:dyDescent="0.35">
      <c r="A20" s="26" t="s">
        <v>35</v>
      </c>
      <c r="B20" s="27" t="s">
        <v>36</v>
      </c>
      <c r="C20" s="28" t="s">
        <v>35</v>
      </c>
      <c r="D20" s="29" t="s">
        <v>36</v>
      </c>
      <c r="E20" s="30" t="s">
        <v>37</v>
      </c>
      <c r="F20" s="31">
        <v>0</v>
      </c>
      <c r="G20" s="32">
        <v>1</v>
      </c>
      <c r="H20" s="20"/>
      <c r="I20" s="116">
        <v>0</v>
      </c>
      <c r="J20" s="134">
        <v>3341316</v>
      </c>
      <c r="K20" s="148">
        <v>1.6978</v>
      </c>
      <c r="L20" s="116">
        <v>1464783</v>
      </c>
      <c r="M20" s="116">
        <v>2486909</v>
      </c>
      <c r="N20" s="116">
        <v>614568.75</v>
      </c>
      <c r="O20" s="116">
        <v>1872340.25</v>
      </c>
      <c r="P20" s="116">
        <v>0</v>
      </c>
      <c r="Q20" s="116">
        <v>0</v>
      </c>
      <c r="R20" s="148">
        <v>1.6691</v>
      </c>
      <c r="S20" s="116">
        <v>1444171.42</v>
      </c>
      <c r="T20" s="116">
        <v>2410467</v>
      </c>
      <c r="U20" s="116">
        <v>2405043</v>
      </c>
      <c r="V20" s="116">
        <v>2410467</v>
      </c>
      <c r="W20" s="116">
        <v>931854.48</v>
      </c>
      <c r="X20" s="116">
        <v>0</v>
      </c>
      <c r="Y20" s="192">
        <v>0</v>
      </c>
      <c r="Z20" s="199"/>
    </row>
    <row r="21" spans="1:26" x14ac:dyDescent="0.35">
      <c r="A21" s="26" t="s">
        <v>38</v>
      </c>
      <c r="B21" s="27" t="s">
        <v>39</v>
      </c>
      <c r="C21" s="28" t="s">
        <v>38</v>
      </c>
      <c r="D21" s="29" t="s">
        <v>39</v>
      </c>
      <c r="E21" s="30" t="s">
        <v>40</v>
      </c>
      <c r="F21" s="31">
        <v>0</v>
      </c>
      <c r="G21" s="32">
        <v>1</v>
      </c>
      <c r="H21" s="20"/>
      <c r="I21" s="116">
        <v>0</v>
      </c>
      <c r="J21" s="134">
        <v>4951653</v>
      </c>
      <c r="K21" s="148">
        <v>1.6413</v>
      </c>
      <c r="L21" s="116">
        <v>1192918</v>
      </c>
      <c r="M21" s="116">
        <v>1957936</v>
      </c>
      <c r="N21" s="116">
        <v>493539.02</v>
      </c>
      <c r="O21" s="116">
        <v>1464396.98</v>
      </c>
      <c r="P21" s="116">
        <v>0</v>
      </c>
      <c r="Q21" s="116">
        <v>0</v>
      </c>
      <c r="R21" s="148">
        <v>1.6134999999999999</v>
      </c>
      <c r="S21" s="116">
        <v>489755</v>
      </c>
      <c r="T21" s="116">
        <v>790220</v>
      </c>
      <c r="U21" s="116">
        <v>788442</v>
      </c>
      <c r="V21" s="116">
        <v>790220</v>
      </c>
      <c r="W21" s="116">
        <v>0</v>
      </c>
      <c r="X21" s="116">
        <v>0</v>
      </c>
      <c r="Y21" s="192">
        <v>0</v>
      </c>
      <c r="Z21" s="199"/>
    </row>
    <row r="22" spans="1:26" x14ac:dyDescent="0.35">
      <c r="A22" s="33" t="s">
        <v>26</v>
      </c>
      <c r="B22" s="34" t="s">
        <v>27</v>
      </c>
      <c r="C22" s="35" t="s">
        <v>41</v>
      </c>
      <c r="D22" s="36" t="s">
        <v>42</v>
      </c>
      <c r="E22" s="37" t="s">
        <v>43</v>
      </c>
      <c r="F22" s="31">
        <v>0</v>
      </c>
      <c r="G22" s="38">
        <v>1</v>
      </c>
      <c r="H22" s="20"/>
      <c r="I22" s="117">
        <v>0</v>
      </c>
      <c r="J22" s="135">
        <v>0</v>
      </c>
      <c r="K22" s="149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2470313.13</v>
      </c>
      <c r="Q22" s="117">
        <v>6753712.8700000001</v>
      </c>
      <c r="R22" s="149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1861002</v>
      </c>
      <c r="Y22" s="192">
        <v>0</v>
      </c>
      <c r="Z22" s="199"/>
    </row>
    <row r="23" spans="1:26" x14ac:dyDescent="0.35">
      <c r="A23" s="33" t="s">
        <v>29</v>
      </c>
      <c r="B23" s="34" t="s">
        <v>30</v>
      </c>
      <c r="C23" s="35" t="s">
        <v>41</v>
      </c>
      <c r="D23" s="36" t="s">
        <v>42</v>
      </c>
      <c r="E23" s="37" t="s">
        <v>44</v>
      </c>
      <c r="F23" s="31">
        <v>0</v>
      </c>
      <c r="G23" s="38">
        <v>1</v>
      </c>
      <c r="H23" s="20"/>
      <c r="I23" s="117">
        <v>0</v>
      </c>
      <c r="J23" s="135">
        <v>0</v>
      </c>
      <c r="K23" s="149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1157694.6000000001</v>
      </c>
      <c r="Q23" s="117">
        <v>2618989.4</v>
      </c>
      <c r="R23" s="149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973232</v>
      </c>
      <c r="Y23" s="192">
        <v>0</v>
      </c>
      <c r="Z23" s="199"/>
    </row>
    <row r="24" spans="1:26" x14ac:dyDescent="0.35">
      <c r="A24" s="33" t="s">
        <v>32</v>
      </c>
      <c r="B24" s="34" t="s">
        <v>33</v>
      </c>
      <c r="C24" s="35" t="s">
        <v>41</v>
      </c>
      <c r="D24" s="36" t="s">
        <v>42</v>
      </c>
      <c r="E24" s="37" t="s">
        <v>45</v>
      </c>
      <c r="F24" s="31">
        <v>0</v>
      </c>
      <c r="G24" s="38">
        <v>1</v>
      </c>
      <c r="H24" s="20"/>
      <c r="I24" s="117">
        <v>0</v>
      </c>
      <c r="J24" s="135">
        <v>0</v>
      </c>
      <c r="K24" s="149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2252327.04</v>
      </c>
      <c r="Q24" s="117">
        <v>2680965.96</v>
      </c>
      <c r="R24" s="149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1258783</v>
      </c>
      <c r="Y24" s="192">
        <v>0</v>
      </c>
      <c r="Z24" s="199"/>
    </row>
    <row r="25" spans="1:26" x14ac:dyDescent="0.35">
      <c r="A25" s="33" t="s">
        <v>35</v>
      </c>
      <c r="B25" s="34" t="s">
        <v>36</v>
      </c>
      <c r="C25" s="35" t="s">
        <v>41</v>
      </c>
      <c r="D25" s="36" t="s">
        <v>42</v>
      </c>
      <c r="E25" s="37" t="s">
        <v>46</v>
      </c>
      <c r="F25" s="31">
        <v>0</v>
      </c>
      <c r="G25" s="38">
        <v>1</v>
      </c>
      <c r="H25" s="20"/>
      <c r="I25" s="117">
        <v>0</v>
      </c>
      <c r="J25" s="135">
        <v>0</v>
      </c>
      <c r="K25" s="149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1868127.48</v>
      </c>
      <c r="Q25" s="117">
        <v>1473188.52</v>
      </c>
      <c r="R25" s="149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1473188.52</v>
      </c>
      <c r="Y25" s="192">
        <v>0</v>
      </c>
      <c r="Z25" s="199"/>
    </row>
    <row r="26" spans="1:26" x14ac:dyDescent="0.35">
      <c r="A26" s="33" t="s">
        <v>38</v>
      </c>
      <c r="B26" s="34" t="s">
        <v>39</v>
      </c>
      <c r="C26" s="35" t="s">
        <v>41</v>
      </c>
      <c r="D26" s="36" t="s">
        <v>42</v>
      </c>
      <c r="E26" s="37" t="s">
        <v>47</v>
      </c>
      <c r="F26" s="31">
        <v>0</v>
      </c>
      <c r="G26" s="38">
        <v>1</v>
      </c>
      <c r="H26" s="20"/>
      <c r="I26" s="117">
        <v>0</v>
      </c>
      <c r="J26" s="135">
        <v>0</v>
      </c>
      <c r="K26" s="149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1461102.09</v>
      </c>
      <c r="Q26" s="117">
        <v>3490550.91</v>
      </c>
      <c r="R26" s="149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788442</v>
      </c>
      <c r="Y26" s="192">
        <v>0</v>
      </c>
      <c r="Z26" s="199"/>
    </row>
    <row r="27" spans="1:26" x14ac:dyDescent="0.35">
      <c r="A27" s="39" t="s">
        <v>41</v>
      </c>
      <c r="B27" s="40" t="s">
        <v>42</v>
      </c>
      <c r="C27" s="41" t="s">
        <v>41</v>
      </c>
      <c r="D27" s="42" t="s">
        <v>48</v>
      </c>
      <c r="E27" s="43" t="s">
        <v>49</v>
      </c>
      <c r="F27" s="31">
        <v>0</v>
      </c>
      <c r="G27" s="44">
        <v>1</v>
      </c>
      <c r="H27" s="20"/>
      <c r="I27" s="118">
        <v>1477.7700000000002</v>
      </c>
      <c r="J27" s="136">
        <v>0</v>
      </c>
      <c r="K27" s="150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50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92">
        <v>17903.25</v>
      </c>
      <c r="Z27" s="199"/>
    </row>
    <row r="28" spans="1:26" x14ac:dyDescent="0.35">
      <c r="A28" s="15" t="s">
        <v>50</v>
      </c>
      <c r="B28" s="17" t="s">
        <v>51</v>
      </c>
      <c r="C28" s="28" t="s">
        <v>50</v>
      </c>
      <c r="D28" s="29" t="s">
        <v>51</v>
      </c>
      <c r="E28" s="30" t="s">
        <v>52</v>
      </c>
      <c r="F28" s="31">
        <v>0</v>
      </c>
      <c r="G28" s="45">
        <v>2</v>
      </c>
      <c r="H28" s="20"/>
      <c r="I28" s="116">
        <v>0</v>
      </c>
      <c r="J28" s="134">
        <v>2893623</v>
      </c>
      <c r="K28" s="148">
        <v>1.7157</v>
      </c>
      <c r="L28" s="116">
        <v>1181223.75</v>
      </c>
      <c r="M28" s="116">
        <v>2026626</v>
      </c>
      <c r="N28" s="116">
        <v>568724.56000000006</v>
      </c>
      <c r="O28" s="116">
        <v>1457901.44</v>
      </c>
      <c r="P28" s="116">
        <v>0</v>
      </c>
      <c r="Q28" s="116">
        <v>0</v>
      </c>
      <c r="R28" s="148">
        <v>1.5740000000000001</v>
      </c>
      <c r="S28" s="116">
        <v>897034</v>
      </c>
      <c r="T28" s="116">
        <v>1411932</v>
      </c>
      <c r="U28" s="116">
        <v>1408755</v>
      </c>
      <c r="V28" s="116">
        <v>1411932</v>
      </c>
      <c r="W28" s="116">
        <v>0</v>
      </c>
      <c r="X28" s="116">
        <v>0</v>
      </c>
      <c r="Y28" s="192">
        <v>0</v>
      </c>
      <c r="Z28" s="199"/>
    </row>
    <row r="29" spans="1:26" x14ac:dyDescent="0.35">
      <c r="A29" s="15" t="s">
        <v>53</v>
      </c>
      <c r="B29" s="17" t="s">
        <v>54</v>
      </c>
      <c r="C29" s="28" t="s">
        <v>53</v>
      </c>
      <c r="D29" s="29" t="s">
        <v>54</v>
      </c>
      <c r="E29" s="30" t="s">
        <v>55</v>
      </c>
      <c r="F29" s="31">
        <v>0</v>
      </c>
      <c r="G29" s="45">
        <v>2</v>
      </c>
      <c r="H29" s="20"/>
      <c r="I29" s="116">
        <v>0</v>
      </c>
      <c r="J29" s="134">
        <v>5962176</v>
      </c>
      <c r="K29" s="148">
        <v>1.6991000000000001</v>
      </c>
      <c r="L29" s="116">
        <v>2633516</v>
      </c>
      <c r="M29" s="116">
        <v>4474607</v>
      </c>
      <c r="N29" s="116">
        <v>1110784.3199999998</v>
      </c>
      <c r="O29" s="116">
        <v>3363822.68</v>
      </c>
      <c r="P29" s="116">
        <v>0</v>
      </c>
      <c r="Q29" s="116">
        <v>0</v>
      </c>
      <c r="R29" s="148">
        <v>1.5588</v>
      </c>
      <c r="S29" s="116">
        <v>2714910.09</v>
      </c>
      <c r="T29" s="116">
        <v>4232002</v>
      </c>
      <c r="U29" s="116">
        <v>4222480</v>
      </c>
      <c r="V29" s="116">
        <v>4232002</v>
      </c>
      <c r="W29" s="116">
        <v>1616558.0800000001</v>
      </c>
      <c r="X29" s="116">
        <v>0</v>
      </c>
      <c r="Y29" s="192">
        <v>0</v>
      </c>
      <c r="Z29" s="199"/>
    </row>
    <row r="30" spans="1:26" x14ac:dyDescent="0.35">
      <c r="A30" s="15" t="s">
        <v>56</v>
      </c>
      <c r="B30" s="17" t="s">
        <v>57</v>
      </c>
      <c r="C30" s="28" t="s">
        <v>56</v>
      </c>
      <c r="D30" s="29" t="s">
        <v>57</v>
      </c>
      <c r="E30" s="30" t="s">
        <v>58</v>
      </c>
      <c r="F30" s="31">
        <v>0</v>
      </c>
      <c r="G30" s="45">
        <v>2</v>
      </c>
      <c r="H30" s="20">
        <v>0</v>
      </c>
      <c r="I30" s="116">
        <v>0</v>
      </c>
      <c r="J30" s="134">
        <v>1782093</v>
      </c>
      <c r="K30" s="148">
        <v>1.7948999999999999</v>
      </c>
      <c r="L30" s="116">
        <v>601372</v>
      </c>
      <c r="M30" s="116">
        <v>1079403</v>
      </c>
      <c r="N30" s="116">
        <v>239312.54</v>
      </c>
      <c r="O30" s="116">
        <v>840090.46</v>
      </c>
      <c r="P30" s="116">
        <v>0</v>
      </c>
      <c r="Q30" s="116">
        <v>0</v>
      </c>
      <c r="R30" s="148">
        <v>1.6467000000000001</v>
      </c>
      <c r="S30" s="116">
        <v>434550</v>
      </c>
      <c r="T30" s="116">
        <v>715573</v>
      </c>
      <c r="U30" s="116">
        <v>713963</v>
      </c>
      <c r="V30" s="116">
        <v>715573</v>
      </c>
      <c r="W30" s="116">
        <v>0</v>
      </c>
      <c r="X30" s="116">
        <v>0</v>
      </c>
      <c r="Y30" s="192">
        <v>0</v>
      </c>
      <c r="Z30" s="199"/>
    </row>
    <row r="31" spans="1:26" x14ac:dyDescent="0.35">
      <c r="A31" s="15" t="s">
        <v>59</v>
      </c>
      <c r="B31" s="17" t="s">
        <v>60</v>
      </c>
      <c r="C31" s="28" t="s">
        <v>59</v>
      </c>
      <c r="D31" s="29" t="s">
        <v>60</v>
      </c>
      <c r="E31" s="30" t="s">
        <v>61</v>
      </c>
      <c r="F31" s="31">
        <v>0</v>
      </c>
      <c r="G31" s="45">
        <v>2</v>
      </c>
      <c r="H31" s="20">
        <v>0</v>
      </c>
      <c r="I31" s="116">
        <v>0</v>
      </c>
      <c r="J31" s="134">
        <v>6694693</v>
      </c>
      <c r="K31" s="148">
        <v>1.7356</v>
      </c>
      <c r="L31" s="116">
        <v>1225638.5</v>
      </c>
      <c r="M31" s="116">
        <v>2127218</v>
      </c>
      <c r="N31" s="116">
        <v>665495.84</v>
      </c>
      <c r="O31" s="116">
        <v>1461722.1600000001</v>
      </c>
      <c r="P31" s="116">
        <v>0</v>
      </c>
      <c r="Q31" s="116">
        <v>0</v>
      </c>
      <c r="R31" s="148">
        <v>1.5922000000000001</v>
      </c>
      <c r="S31" s="116">
        <v>1044692.5</v>
      </c>
      <c r="T31" s="116">
        <v>1663359</v>
      </c>
      <c r="U31" s="116">
        <v>1659616</v>
      </c>
      <c r="V31" s="116">
        <v>1663359</v>
      </c>
      <c r="W31" s="116">
        <v>0</v>
      </c>
      <c r="X31" s="116">
        <v>0</v>
      </c>
      <c r="Y31" s="192">
        <v>0</v>
      </c>
      <c r="Z31" s="199"/>
    </row>
    <row r="32" spans="1:26" x14ac:dyDescent="0.35">
      <c r="A32" s="15" t="s">
        <v>62</v>
      </c>
      <c r="B32" s="17" t="s">
        <v>63</v>
      </c>
      <c r="C32" s="28" t="s">
        <v>62</v>
      </c>
      <c r="D32" s="29" t="s">
        <v>63</v>
      </c>
      <c r="E32" s="30" t="s">
        <v>64</v>
      </c>
      <c r="F32" s="31">
        <v>0</v>
      </c>
      <c r="G32" s="45">
        <v>2</v>
      </c>
      <c r="H32" s="20">
        <v>0</v>
      </c>
      <c r="I32" s="116">
        <v>0</v>
      </c>
      <c r="J32" s="134">
        <v>889224</v>
      </c>
      <c r="K32" s="148">
        <v>1.5212000000000001</v>
      </c>
      <c r="L32" s="116">
        <v>384205</v>
      </c>
      <c r="M32" s="116">
        <v>584453</v>
      </c>
      <c r="N32" s="116">
        <v>131296.78</v>
      </c>
      <c r="O32" s="116">
        <v>453156.22</v>
      </c>
      <c r="P32" s="116">
        <v>0</v>
      </c>
      <c r="Q32" s="116">
        <v>0</v>
      </c>
      <c r="R32" s="148">
        <v>1.3956</v>
      </c>
      <c r="S32" s="116">
        <v>148181.34</v>
      </c>
      <c r="T32" s="116">
        <v>206802</v>
      </c>
      <c r="U32" s="116">
        <v>206337</v>
      </c>
      <c r="V32" s="116">
        <v>206802</v>
      </c>
      <c r="W32" s="116">
        <v>0</v>
      </c>
      <c r="X32" s="116">
        <v>0</v>
      </c>
      <c r="Y32" s="192">
        <v>0</v>
      </c>
      <c r="Z32" s="199"/>
    </row>
    <row r="33" spans="1:26" x14ac:dyDescent="0.35">
      <c r="A33" s="33" t="s">
        <v>50</v>
      </c>
      <c r="B33" s="34" t="s">
        <v>51</v>
      </c>
      <c r="C33" s="35" t="s">
        <v>65</v>
      </c>
      <c r="D33" s="36" t="s">
        <v>66</v>
      </c>
      <c r="E33" s="37" t="s">
        <v>67</v>
      </c>
      <c r="F33" s="31">
        <v>0</v>
      </c>
      <c r="G33" s="46">
        <v>2</v>
      </c>
      <c r="H33" s="20"/>
      <c r="I33" s="117">
        <v>0</v>
      </c>
      <c r="J33" s="135">
        <v>0</v>
      </c>
      <c r="K33" s="149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1454621.16</v>
      </c>
      <c r="Q33" s="117">
        <v>1439001.84</v>
      </c>
      <c r="R33" s="149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1408755</v>
      </c>
      <c r="Y33" s="192">
        <v>0</v>
      </c>
      <c r="Z33" s="199"/>
    </row>
    <row r="34" spans="1:26" x14ac:dyDescent="0.35">
      <c r="A34" s="33" t="s">
        <v>53</v>
      </c>
      <c r="B34" s="34" t="s">
        <v>54</v>
      </c>
      <c r="C34" s="35" t="s">
        <v>65</v>
      </c>
      <c r="D34" s="36" t="s">
        <v>66</v>
      </c>
      <c r="E34" s="37" t="s">
        <v>68</v>
      </c>
      <c r="F34" s="31">
        <v>0</v>
      </c>
      <c r="G34" s="46">
        <v>2</v>
      </c>
      <c r="H34" s="20"/>
      <c r="I34" s="117">
        <v>0</v>
      </c>
      <c r="J34" s="135">
        <v>0</v>
      </c>
      <c r="K34" s="149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3356254.08</v>
      </c>
      <c r="Q34" s="117">
        <v>2605921.92</v>
      </c>
      <c r="R34" s="149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2605921.92</v>
      </c>
      <c r="Y34" s="192">
        <v>0</v>
      </c>
      <c r="Z34" s="199"/>
    </row>
    <row r="35" spans="1:26" x14ac:dyDescent="0.35">
      <c r="A35" s="33" t="s">
        <v>56</v>
      </c>
      <c r="B35" s="34" t="s">
        <v>57</v>
      </c>
      <c r="C35" s="35" t="s">
        <v>65</v>
      </c>
      <c r="D35" s="36" t="s">
        <v>66</v>
      </c>
      <c r="E35" s="37" t="s">
        <v>69</v>
      </c>
      <c r="F35" s="31">
        <v>0</v>
      </c>
      <c r="G35" s="46">
        <v>2</v>
      </c>
      <c r="H35" s="20"/>
      <c r="I35" s="117">
        <v>0</v>
      </c>
      <c r="J35" s="135">
        <v>0</v>
      </c>
      <c r="K35" s="149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838200.26</v>
      </c>
      <c r="Q35" s="117">
        <v>943892.74</v>
      </c>
      <c r="R35" s="149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713963</v>
      </c>
      <c r="Y35" s="192">
        <v>0</v>
      </c>
      <c r="Z35" s="199"/>
    </row>
    <row r="36" spans="1:26" x14ac:dyDescent="0.35">
      <c r="A36" s="33" t="s">
        <v>59</v>
      </c>
      <c r="B36" s="34" t="s">
        <v>60</v>
      </c>
      <c r="C36" s="35" t="s">
        <v>65</v>
      </c>
      <c r="D36" s="36" t="s">
        <v>66</v>
      </c>
      <c r="E36" s="37" t="s">
        <v>70</v>
      </c>
      <c r="F36" s="31">
        <v>0</v>
      </c>
      <c r="G36" s="46">
        <v>2</v>
      </c>
      <c r="H36" s="20"/>
      <c r="I36" s="117">
        <v>0</v>
      </c>
      <c r="J36" s="135">
        <v>0</v>
      </c>
      <c r="K36" s="149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1458433.29</v>
      </c>
      <c r="Q36" s="117">
        <v>5236259.71</v>
      </c>
      <c r="R36" s="149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1659616</v>
      </c>
      <c r="Y36" s="192">
        <v>0</v>
      </c>
      <c r="Z36" s="199"/>
    </row>
    <row r="37" spans="1:26" x14ac:dyDescent="0.35">
      <c r="A37" s="33" t="s">
        <v>62</v>
      </c>
      <c r="B37" s="34" t="s">
        <v>63</v>
      </c>
      <c r="C37" s="35" t="s">
        <v>65</v>
      </c>
      <c r="D37" s="36" t="s">
        <v>66</v>
      </c>
      <c r="E37" s="37" t="s">
        <v>71</v>
      </c>
      <c r="F37" s="31">
        <v>0</v>
      </c>
      <c r="G37" s="46">
        <v>2</v>
      </c>
      <c r="H37" s="20"/>
      <c r="I37" s="117">
        <v>0</v>
      </c>
      <c r="J37" s="135">
        <v>0</v>
      </c>
      <c r="K37" s="149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452136.62</v>
      </c>
      <c r="Q37" s="117">
        <v>437087.38</v>
      </c>
      <c r="R37" s="149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206337</v>
      </c>
      <c r="Y37" s="192">
        <v>0</v>
      </c>
      <c r="Z37" s="199"/>
    </row>
    <row r="38" spans="1:26" x14ac:dyDescent="0.35">
      <c r="A38" s="39" t="s">
        <v>65</v>
      </c>
      <c r="B38" s="40" t="s">
        <v>72</v>
      </c>
      <c r="C38" s="41" t="s">
        <v>65</v>
      </c>
      <c r="D38" s="42" t="s">
        <v>66</v>
      </c>
      <c r="E38" s="43" t="s">
        <v>73</v>
      </c>
      <c r="F38" s="31">
        <v>0</v>
      </c>
      <c r="G38" s="44">
        <v>2</v>
      </c>
      <c r="H38" s="20"/>
      <c r="I38" s="118">
        <v>965.35</v>
      </c>
      <c r="J38" s="136">
        <v>0</v>
      </c>
      <c r="K38" s="150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50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92">
        <v>19140.25</v>
      </c>
      <c r="Z38" s="199"/>
    </row>
    <row r="39" spans="1:26" x14ac:dyDescent="0.35">
      <c r="A39" s="15" t="s">
        <v>74</v>
      </c>
      <c r="B39" s="17" t="s">
        <v>75</v>
      </c>
      <c r="C39" s="28" t="s">
        <v>74</v>
      </c>
      <c r="D39" s="29" t="s">
        <v>75</v>
      </c>
      <c r="E39" s="30" t="s">
        <v>76</v>
      </c>
      <c r="F39" s="31">
        <v>0</v>
      </c>
      <c r="G39" s="45">
        <v>3</v>
      </c>
      <c r="H39" s="20"/>
      <c r="I39" s="116">
        <v>0</v>
      </c>
      <c r="J39" s="134">
        <v>2467239</v>
      </c>
      <c r="K39" s="148">
        <v>1.5976999999999999</v>
      </c>
      <c r="L39" s="116">
        <v>838009.5</v>
      </c>
      <c r="M39" s="116">
        <v>1338888</v>
      </c>
      <c r="N39" s="116">
        <v>331854.43</v>
      </c>
      <c r="O39" s="116">
        <v>1007033.5700000001</v>
      </c>
      <c r="P39" s="116">
        <v>0</v>
      </c>
      <c r="Q39" s="116">
        <v>0</v>
      </c>
      <c r="R39" s="148">
        <v>1.6085</v>
      </c>
      <c r="S39" s="116">
        <v>610487.5</v>
      </c>
      <c r="T39" s="116">
        <v>981969</v>
      </c>
      <c r="U39" s="116">
        <v>979760</v>
      </c>
      <c r="V39" s="116">
        <v>981969</v>
      </c>
      <c r="W39" s="116">
        <v>0</v>
      </c>
      <c r="X39" s="116">
        <v>0</v>
      </c>
      <c r="Y39" s="192">
        <v>0</v>
      </c>
      <c r="Z39" s="199"/>
    </row>
    <row r="40" spans="1:26" x14ac:dyDescent="0.35">
      <c r="A40" s="15" t="s">
        <v>77</v>
      </c>
      <c r="B40" s="17" t="s">
        <v>78</v>
      </c>
      <c r="C40" s="28" t="s">
        <v>77</v>
      </c>
      <c r="D40" s="29" t="s">
        <v>78</v>
      </c>
      <c r="E40" s="30" t="s">
        <v>79</v>
      </c>
      <c r="F40" s="31">
        <v>0</v>
      </c>
      <c r="G40" s="45">
        <v>3</v>
      </c>
      <c r="H40" s="20"/>
      <c r="I40" s="116">
        <v>0</v>
      </c>
      <c r="J40" s="134">
        <v>2813407</v>
      </c>
      <c r="K40" s="148">
        <v>1.5844</v>
      </c>
      <c r="L40" s="116">
        <v>1284669</v>
      </c>
      <c r="M40" s="116">
        <v>2035430</v>
      </c>
      <c r="N40" s="116">
        <v>405052.09</v>
      </c>
      <c r="O40" s="116">
        <v>1630377.91</v>
      </c>
      <c r="P40" s="116">
        <v>0</v>
      </c>
      <c r="Q40" s="116">
        <v>0</v>
      </c>
      <c r="R40" s="148">
        <v>1.5951</v>
      </c>
      <c r="S40" s="116">
        <v>861533.25</v>
      </c>
      <c r="T40" s="116">
        <v>1374232</v>
      </c>
      <c r="U40" s="116">
        <v>1371140</v>
      </c>
      <c r="V40" s="116">
        <v>1374232</v>
      </c>
      <c r="W40" s="116">
        <v>184442.56000000006</v>
      </c>
      <c r="X40" s="116">
        <v>0</v>
      </c>
      <c r="Y40" s="192">
        <v>0</v>
      </c>
      <c r="Z40" s="199"/>
    </row>
    <row r="41" spans="1:26" x14ac:dyDescent="0.35">
      <c r="A41" s="15" t="s">
        <v>80</v>
      </c>
      <c r="B41" s="17" t="s">
        <v>81</v>
      </c>
      <c r="C41" s="28" t="s">
        <v>80</v>
      </c>
      <c r="D41" s="29" t="s">
        <v>82</v>
      </c>
      <c r="E41" s="30" t="s">
        <v>83</v>
      </c>
      <c r="F41" s="31">
        <v>0</v>
      </c>
      <c r="G41" s="45">
        <v>3</v>
      </c>
      <c r="H41" s="20"/>
      <c r="I41" s="116">
        <v>0</v>
      </c>
      <c r="J41" s="134">
        <v>16339163</v>
      </c>
      <c r="K41" s="148">
        <v>1.5379</v>
      </c>
      <c r="L41" s="116">
        <v>4326002.28</v>
      </c>
      <c r="M41" s="116">
        <v>6652959</v>
      </c>
      <c r="N41" s="116">
        <v>1613530.0699999998</v>
      </c>
      <c r="O41" s="116">
        <v>5039428.93</v>
      </c>
      <c r="P41" s="116">
        <v>0</v>
      </c>
      <c r="Q41" s="116">
        <v>0</v>
      </c>
      <c r="R41" s="148">
        <v>1.5483</v>
      </c>
      <c r="S41" s="116">
        <v>5178222.2699999996</v>
      </c>
      <c r="T41" s="116">
        <v>8017442</v>
      </c>
      <c r="U41" s="116">
        <v>7999403</v>
      </c>
      <c r="V41" s="116">
        <v>8017442</v>
      </c>
      <c r="W41" s="116">
        <v>0</v>
      </c>
      <c r="X41" s="116">
        <v>0</v>
      </c>
      <c r="Y41" s="192">
        <v>0</v>
      </c>
      <c r="Z41" s="199"/>
    </row>
    <row r="42" spans="1:26" x14ac:dyDescent="0.35">
      <c r="A42" s="15" t="s">
        <v>84</v>
      </c>
      <c r="B42" s="17" t="s">
        <v>85</v>
      </c>
      <c r="C42" s="28" t="s">
        <v>84</v>
      </c>
      <c r="D42" s="29" t="s">
        <v>85</v>
      </c>
      <c r="E42" s="30" t="s">
        <v>86</v>
      </c>
      <c r="F42" s="31">
        <v>0</v>
      </c>
      <c r="G42" s="45">
        <v>3</v>
      </c>
      <c r="H42" s="20"/>
      <c r="I42" s="116">
        <v>0</v>
      </c>
      <c r="J42" s="134">
        <v>1337470</v>
      </c>
      <c r="K42" s="148">
        <v>1.7579</v>
      </c>
      <c r="L42" s="116">
        <v>372894</v>
      </c>
      <c r="M42" s="116">
        <v>655510</v>
      </c>
      <c r="N42" s="116">
        <v>169059.15</v>
      </c>
      <c r="O42" s="116">
        <v>486450.85</v>
      </c>
      <c r="P42" s="116">
        <v>0</v>
      </c>
      <c r="Q42" s="116">
        <v>0</v>
      </c>
      <c r="R42" s="148">
        <v>1.7697000000000001</v>
      </c>
      <c r="S42" s="116">
        <v>272796</v>
      </c>
      <c r="T42" s="116">
        <v>482767</v>
      </c>
      <c r="U42" s="116">
        <v>481681</v>
      </c>
      <c r="V42" s="116">
        <v>482767</v>
      </c>
      <c r="W42" s="116">
        <v>0</v>
      </c>
      <c r="X42" s="116">
        <v>0</v>
      </c>
      <c r="Y42" s="192">
        <v>0</v>
      </c>
      <c r="Z42" s="199"/>
    </row>
    <row r="43" spans="1:26" x14ac:dyDescent="0.35">
      <c r="A43" s="15" t="s">
        <v>87</v>
      </c>
      <c r="B43" s="17" t="s">
        <v>88</v>
      </c>
      <c r="C43" s="28" t="s">
        <v>87</v>
      </c>
      <c r="D43" s="29" t="s">
        <v>88</v>
      </c>
      <c r="E43" s="30" t="s">
        <v>89</v>
      </c>
      <c r="F43" s="31">
        <v>0</v>
      </c>
      <c r="G43" s="45">
        <v>3</v>
      </c>
      <c r="H43" s="20"/>
      <c r="I43" s="116">
        <v>0</v>
      </c>
      <c r="J43" s="134">
        <v>3398747</v>
      </c>
      <c r="K43" s="148">
        <v>1.6329</v>
      </c>
      <c r="L43" s="116">
        <v>825006.39</v>
      </c>
      <c r="M43" s="116">
        <v>1347153</v>
      </c>
      <c r="N43" s="116">
        <v>411423.42</v>
      </c>
      <c r="O43" s="116">
        <v>935729.58000000007</v>
      </c>
      <c r="P43" s="116">
        <v>0</v>
      </c>
      <c r="Q43" s="116">
        <v>0</v>
      </c>
      <c r="R43" s="148">
        <v>1.6439999999999999</v>
      </c>
      <c r="S43" s="116">
        <v>1115238.6100000001</v>
      </c>
      <c r="T43" s="116">
        <v>1833452</v>
      </c>
      <c r="U43" s="116">
        <v>1829327</v>
      </c>
      <c r="V43" s="116">
        <v>1833452</v>
      </c>
      <c r="W43" s="116">
        <v>0</v>
      </c>
      <c r="X43" s="116">
        <v>0</v>
      </c>
      <c r="Y43" s="192">
        <v>0</v>
      </c>
      <c r="Z43" s="199"/>
    </row>
    <row r="44" spans="1:26" x14ac:dyDescent="0.35">
      <c r="A44" s="15" t="s">
        <v>90</v>
      </c>
      <c r="B44" s="17" t="s">
        <v>91</v>
      </c>
      <c r="C44" s="28" t="s">
        <v>90</v>
      </c>
      <c r="D44" s="29" t="s">
        <v>91</v>
      </c>
      <c r="E44" s="30" t="s">
        <v>92</v>
      </c>
      <c r="F44" s="31">
        <v>0</v>
      </c>
      <c r="G44" s="45">
        <v>3</v>
      </c>
      <c r="H44" s="20"/>
      <c r="I44" s="116">
        <v>0</v>
      </c>
      <c r="J44" s="134">
        <v>2885788</v>
      </c>
      <c r="K44" s="148">
        <v>1.5927</v>
      </c>
      <c r="L44" s="116">
        <v>819248</v>
      </c>
      <c r="M44" s="116">
        <v>1304816</v>
      </c>
      <c r="N44" s="116">
        <v>368011.19</v>
      </c>
      <c r="O44" s="116">
        <v>936804.81</v>
      </c>
      <c r="P44" s="116">
        <v>0</v>
      </c>
      <c r="Q44" s="116">
        <v>0</v>
      </c>
      <c r="R44" s="148">
        <v>1.6034999999999999</v>
      </c>
      <c r="S44" s="116">
        <v>631035.5</v>
      </c>
      <c r="T44" s="116">
        <v>1011865</v>
      </c>
      <c r="U44" s="116">
        <v>1009588</v>
      </c>
      <c r="V44" s="116">
        <v>1011865</v>
      </c>
      <c r="W44" s="116">
        <v>0</v>
      </c>
      <c r="X44" s="116">
        <v>0</v>
      </c>
      <c r="Y44" s="192">
        <v>0</v>
      </c>
      <c r="Z44" s="199"/>
    </row>
    <row r="45" spans="1:26" x14ac:dyDescent="0.35">
      <c r="A45" s="15" t="s">
        <v>93</v>
      </c>
      <c r="B45" s="17" t="s">
        <v>94</v>
      </c>
      <c r="C45" s="28" t="s">
        <v>93</v>
      </c>
      <c r="D45" s="29" t="s">
        <v>94</v>
      </c>
      <c r="E45" s="30" t="s">
        <v>95</v>
      </c>
      <c r="F45" s="31">
        <v>0</v>
      </c>
      <c r="G45" s="45">
        <v>3</v>
      </c>
      <c r="H45" s="20"/>
      <c r="I45" s="116">
        <v>0</v>
      </c>
      <c r="J45" s="134">
        <v>2228068</v>
      </c>
      <c r="K45" s="148">
        <v>1.6131</v>
      </c>
      <c r="L45" s="116">
        <v>838095.34</v>
      </c>
      <c r="M45" s="116">
        <v>1351932</v>
      </c>
      <c r="N45" s="116">
        <v>274847.62</v>
      </c>
      <c r="O45" s="116">
        <v>1077084.3799999999</v>
      </c>
      <c r="P45" s="116">
        <v>0</v>
      </c>
      <c r="Q45" s="116">
        <v>0</v>
      </c>
      <c r="R45" s="148">
        <v>1.6240000000000001</v>
      </c>
      <c r="S45" s="116">
        <v>503512.84</v>
      </c>
      <c r="T45" s="116">
        <v>817705</v>
      </c>
      <c r="U45" s="116">
        <v>815865</v>
      </c>
      <c r="V45" s="116">
        <v>817705</v>
      </c>
      <c r="W45" s="116">
        <v>0</v>
      </c>
      <c r="X45" s="116">
        <v>0</v>
      </c>
      <c r="Y45" s="192">
        <v>0</v>
      </c>
      <c r="Z45" s="199"/>
    </row>
    <row r="46" spans="1:26" x14ac:dyDescent="0.35">
      <c r="A46" s="33" t="s">
        <v>74</v>
      </c>
      <c r="B46" s="34" t="s">
        <v>75</v>
      </c>
      <c r="C46" s="35" t="s">
        <v>96</v>
      </c>
      <c r="D46" s="36" t="s">
        <v>97</v>
      </c>
      <c r="E46" s="37" t="s">
        <v>98</v>
      </c>
      <c r="F46" s="31">
        <v>0</v>
      </c>
      <c r="G46" s="46">
        <v>3</v>
      </c>
      <c r="H46" s="20"/>
      <c r="I46" s="117">
        <v>0</v>
      </c>
      <c r="J46" s="135">
        <v>0</v>
      </c>
      <c r="K46" s="149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1004767.74</v>
      </c>
      <c r="Q46" s="117">
        <v>1462471.26</v>
      </c>
      <c r="R46" s="149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979760</v>
      </c>
      <c r="Y46" s="192">
        <v>0</v>
      </c>
      <c r="Z46" s="199"/>
    </row>
    <row r="47" spans="1:26" x14ac:dyDescent="0.35">
      <c r="A47" s="33" t="s">
        <v>77</v>
      </c>
      <c r="B47" s="34" t="s">
        <v>78</v>
      </c>
      <c r="C47" s="35" t="s">
        <v>96</v>
      </c>
      <c r="D47" s="36" t="s">
        <v>97</v>
      </c>
      <c r="E47" s="37" t="s">
        <v>99</v>
      </c>
      <c r="F47" s="31">
        <v>0</v>
      </c>
      <c r="G47" s="46">
        <v>3</v>
      </c>
      <c r="H47" s="20"/>
      <c r="I47" s="117">
        <v>0</v>
      </c>
      <c r="J47" s="135">
        <v>0</v>
      </c>
      <c r="K47" s="149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1626709.56</v>
      </c>
      <c r="Q47" s="117">
        <v>1186697.44</v>
      </c>
      <c r="R47" s="149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1186697.44</v>
      </c>
      <c r="Y47" s="192">
        <v>0</v>
      </c>
      <c r="Z47" s="199"/>
    </row>
    <row r="48" spans="1:26" x14ac:dyDescent="0.35">
      <c r="A48" s="33" t="s">
        <v>80</v>
      </c>
      <c r="B48" s="34" t="s">
        <v>81</v>
      </c>
      <c r="C48" s="35" t="s">
        <v>96</v>
      </c>
      <c r="D48" s="36" t="s">
        <v>97</v>
      </c>
      <c r="E48" s="37" t="s">
        <v>100</v>
      </c>
      <c r="F48" s="31">
        <v>0</v>
      </c>
      <c r="G48" s="46">
        <v>3</v>
      </c>
      <c r="H48" s="20"/>
      <c r="I48" s="117">
        <v>0</v>
      </c>
      <c r="J48" s="135">
        <v>0</v>
      </c>
      <c r="K48" s="149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5028090.21</v>
      </c>
      <c r="Q48" s="117">
        <v>11311072.789999999</v>
      </c>
      <c r="R48" s="149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7999403</v>
      </c>
      <c r="Y48" s="192">
        <v>0</v>
      </c>
      <c r="Z48" s="199"/>
    </row>
    <row r="49" spans="1:26" x14ac:dyDescent="0.35">
      <c r="A49" s="33" t="s">
        <v>84</v>
      </c>
      <c r="B49" s="34" t="s">
        <v>85</v>
      </c>
      <c r="C49" s="35" t="s">
        <v>96</v>
      </c>
      <c r="D49" s="36" t="s">
        <v>97</v>
      </c>
      <c r="E49" s="37" t="s">
        <v>101</v>
      </c>
      <c r="F49" s="31">
        <v>0</v>
      </c>
      <c r="G49" s="46">
        <v>3</v>
      </c>
      <c r="H49" s="20"/>
      <c r="I49" s="117">
        <v>0</v>
      </c>
      <c r="J49" s="135">
        <v>0</v>
      </c>
      <c r="K49" s="149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485356.34</v>
      </c>
      <c r="Q49" s="117">
        <v>852113.65999999992</v>
      </c>
      <c r="R49" s="149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481681</v>
      </c>
      <c r="Y49" s="192">
        <v>0</v>
      </c>
      <c r="Z49" s="199"/>
    </row>
    <row r="50" spans="1:26" x14ac:dyDescent="0.35">
      <c r="A50" s="33" t="s">
        <v>87</v>
      </c>
      <c r="B50" s="34" t="s">
        <v>88</v>
      </c>
      <c r="C50" s="35" t="s">
        <v>96</v>
      </c>
      <c r="D50" s="36" t="s">
        <v>97</v>
      </c>
      <c r="E50" s="37" t="s">
        <v>102</v>
      </c>
      <c r="F50" s="31">
        <v>0</v>
      </c>
      <c r="G50" s="46">
        <v>3</v>
      </c>
      <c r="H50" s="20"/>
      <c r="I50" s="117">
        <v>0</v>
      </c>
      <c r="J50" s="135">
        <v>0</v>
      </c>
      <c r="K50" s="149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933624.19</v>
      </c>
      <c r="Q50" s="117">
        <v>2465122.81</v>
      </c>
      <c r="R50" s="149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1829327</v>
      </c>
      <c r="Y50" s="192">
        <v>0</v>
      </c>
      <c r="Z50" s="199"/>
    </row>
    <row r="51" spans="1:26" x14ac:dyDescent="0.35">
      <c r="A51" s="33" t="s">
        <v>90</v>
      </c>
      <c r="B51" s="34" t="s">
        <v>91</v>
      </c>
      <c r="C51" s="35" t="s">
        <v>96</v>
      </c>
      <c r="D51" s="36" t="s">
        <v>97</v>
      </c>
      <c r="E51" s="37" t="s">
        <v>103</v>
      </c>
      <c r="F51" s="31">
        <v>0</v>
      </c>
      <c r="G51" s="46">
        <v>3</v>
      </c>
      <c r="H51" s="20"/>
      <c r="I51" s="117">
        <v>0</v>
      </c>
      <c r="J51" s="135">
        <v>0</v>
      </c>
      <c r="K51" s="149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934697</v>
      </c>
      <c r="Q51" s="117">
        <v>1951091</v>
      </c>
      <c r="R51" s="149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1009588</v>
      </c>
      <c r="Y51" s="192">
        <v>0</v>
      </c>
      <c r="Z51" s="199"/>
    </row>
    <row r="52" spans="1:26" x14ac:dyDescent="0.35">
      <c r="A52" s="33" t="s">
        <v>93</v>
      </c>
      <c r="B52" s="34" t="s">
        <v>94</v>
      </c>
      <c r="C52" s="35" t="s">
        <v>96</v>
      </c>
      <c r="D52" s="36" t="s">
        <v>97</v>
      </c>
      <c r="E52" s="37" t="s">
        <v>104</v>
      </c>
      <c r="F52" s="31">
        <v>0</v>
      </c>
      <c r="G52" s="46">
        <v>3</v>
      </c>
      <c r="H52" s="20"/>
      <c r="I52" s="117">
        <v>0</v>
      </c>
      <c r="J52" s="135">
        <v>0</v>
      </c>
      <c r="K52" s="149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1074660.94</v>
      </c>
      <c r="Q52" s="117">
        <v>1153407.06</v>
      </c>
      <c r="R52" s="149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815865</v>
      </c>
      <c r="Y52" s="192">
        <v>0</v>
      </c>
      <c r="Z52" s="199"/>
    </row>
    <row r="53" spans="1:26" x14ac:dyDescent="0.35">
      <c r="A53" s="39" t="s">
        <v>96</v>
      </c>
      <c r="B53" s="40" t="s">
        <v>105</v>
      </c>
      <c r="C53" s="41" t="s">
        <v>96</v>
      </c>
      <c r="D53" s="42" t="s">
        <v>97</v>
      </c>
      <c r="E53" s="43" t="s">
        <v>106</v>
      </c>
      <c r="F53" s="31">
        <v>0</v>
      </c>
      <c r="G53" s="44">
        <v>3</v>
      </c>
      <c r="H53" s="20"/>
      <c r="I53" s="118">
        <v>1796.17</v>
      </c>
      <c r="J53" s="136">
        <v>0</v>
      </c>
      <c r="K53" s="150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50">
        <v>0</v>
      </c>
      <c r="S53" s="118">
        <v>0</v>
      </c>
      <c r="T53" s="118">
        <v>0</v>
      </c>
      <c r="U53" s="118">
        <v>0</v>
      </c>
      <c r="V53" s="118">
        <v>0</v>
      </c>
      <c r="W53" s="118">
        <v>0</v>
      </c>
      <c r="X53" s="118">
        <v>0</v>
      </c>
      <c r="Y53" s="192">
        <v>17497.650000000001</v>
      </c>
      <c r="Z53" s="199"/>
    </row>
    <row r="54" spans="1:26" x14ac:dyDescent="0.35">
      <c r="A54" s="15" t="s">
        <v>107</v>
      </c>
      <c r="B54" s="17" t="s">
        <v>108</v>
      </c>
      <c r="C54" s="28" t="s">
        <v>107</v>
      </c>
      <c r="D54" s="29" t="s">
        <v>108</v>
      </c>
      <c r="E54" s="30" t="s">
        <v>109</v>
      </c>
      <c r="F54" s="31">
        <v>0</v>
      </c>
      <c r="G54" s="45">
        <v>4</v>
      </c>
      <c r="H54" s="20"/>
      <c r="I54" s="116">
        <v>0</v>
      </c>
      <c r="J54" s="134">
        <v>2085052</v>
      </c>
      <c r="K54" s="148">
        <v>1.3293999999999999</v>
      </c>
      <c r="L54" s="116">
        <v>490475</v>
      </c>
      <c r="M54" s="116">
        <v>652037</v>
      </c>
      <c r="N54" s="116">
        <v>158812.09</v>
      </c>
      <c r="O54" s="116">
        <v>493224.91000000003</v>
      </c>
      <c r="P54" s="116">
        <v>0</v>
      </c>
      <c r="Q54" s="116">
        <v>0</v>
      </c>
      <c r="R54" s="148">
        <v>1.4635</v>
      </c>
      <c r="S54" s="116">
        <v>570438.9</v>
      </c>
      <c r="T54" s="116">
        <v>834837</v>
      </c>
      <c r="U54" s="116">
        <v>832959</v>
      </c>
      <c r="V54" s="116">
        <v>834837</v>
      </c>
      <c r="W54" s="116">
        <v>0</v>
      </c>
      <c r="X54" s="116">
        <v>0</v>
      </c>
      <c r="Y54" s="192">
        <v>0</v>
      </c>
      <c r="Z54" s="199"/>
    </row>
    <row r="55" spans="1:26" x14ac:dyDescent="0.35">
      <c r="A55" s="15" t="s">
        <v>110</v>
      </c>
      <c r="B55" s="17" t="s">
        <v>111</v>
      </c>
      <c r="C55" s="47" t="s">
        <v>110</v>
      </c>
      <c r="D55" s="29" t="s">
        <v>111</v>
      </c>
      <c r="E55" s="30" t="s">
        <v>112</v>
      </c>
      <c r="F55" s="31">
        <v>0</v>
      </c>
      <c r="G55" s="45">
        <v>4</v>
      </c>
      <c r="H55" s="20">
        <v>1</v>
      </c>
      <c r="I55" s="116">
        <v>0</v>
      </c>
      <c r="J55" s="134">
        <v>7130790</v>
      </c>
      <c r="K55" s="148">
        <v>1.4885999999999999</v>
      </c>
      <c r="L55" s="116">
        <v>2024907.8</v>
      </c>
      <c r="M55" s="116">
        <v>3014278</v>
      </c>
      <c r="N55" s="116">
        <v>855671.91</v>
      </c>
      <c r="O55" s="116">
        <v>2158606.09</v>
      </c>
      <c r="P55" s="116">
        <v>0</v>
      </c>
      <c r="Q55" s="116">
        <v>0</v>
      </c>
      <c r="R55" s="148">
        <v>1.6387</v>
      </c>
      <c r="S55" s="116">
        <v>2791781.6</v>
      </c>
      <c r="T55" s="116">
        <v>4574893</v>
      </c>
      <c r="U55" s="116">
        <v>4564599</v>
      </c>
      <c r="V55" s="116">
        <v>4574893</v>
      </c>
      <c r="W55" s="116">
        <v>0</v>
      </c>
      <c r="X55" s="116">
        <v>0</v>
      </c>
      <c r="Y55" s="192">
        <v>0</v>
      </c>
      <c r="Z55" s="199"/>
    </row>
    <row r="56" spans="1:26" x14ac:dyDescent="0.35">
      <c r="A56" s="15" t="s">
        <v>113</v>
      </c>
      <c r="B56" s="17" t="s">
        <v>114</v>
      </c>
      <c r="C56" s="28" t="s">
        <v>113</v>
      </c>
      <c r="D56" s="29" t="s">
        <v>114</v>
      </c>
      <c r="E56" s="30" t="s">
        <v>115</v>
      </c>
      <c r="F56" s="31">
        <v>0</v>
      </c>
      <c r="G56" s="45">
        <v>4</v>
      </c>
      <c r="H56" s="20"/>
      <c r="I56" s="116">
        <v>0</v>
      </c>
      <c r="J56" s="134">
        <v>7791851</v>
      </c>
      <c r="K56" s="148">
        <v>1.3405</v>
      </c>
      <c r="L56" s="116">
        <v>1030292</v>
      </c>
      <c r="M56" s="116">
        <v>1381106</v>
      </c>
      <c r="N56" s="116">
        <v>365314.51</v>
      </c>
      <c r="O56" s="116">
        <v>1015791.49</v>
      </c>
      <c r="P56" s="116">
        <v>0</v>
      </c>
      <c r="Q56" s="116">
        <v>0</v>
      </c>
      <c r="R56" s="148">
        <v>1.4757</v>
      </c>
      <c r="S56" s="116">
        <v>804389.44</v>
      </c>
      <c r="T56" s="116">
        <v>1187037</v>
      </c>
      <c r="U56" s="116">
        <v>1184366</v>
      </c>
      <c r="V56" s="116">
        <v>1187037</v>
      </c>
      <c r="W56" s="116">
        <v>0</v>
      </c>
      <c r="X56" s="116">
        <v>0</v>
      </c>
      <c r="Y56" s="192">
        <v>0</v>
      </c>
      <c r="Z56" s="199"/>
    </row>
    <row r="57" spans="1:26" x14ac:dyDescent="0.35">
      <c r="A57" s="15" t="s">
        <v>116</v>
      </c>
      <c r="B57" s="17" t="s">
        <v>117</v>
      </c>
      <c r="C57" s="28" t="s">
        <v>116</v>
      </c>
      <c r="D57" s="29" t="s">
        <v>117</v>
      </c>
      <c r="E57" s="30" t="s">
        <v>118</v>
      </c>
      <c r="F57" s="31">
        <v>0</v>
      </c>
      <c r="G57" s="45">
        <v>4</v>
      </c>
      <c r="H57" s="20"/>
      <c r="I57" s="116">
        <v>0</v>
      </c>
      <c r="J57" s="134">
        <v>1185575</v>
      </c>
      <c r="K57" s="148">
        <v>1.4850000000000001</v>
      </c>
      <c r="L57" s="116">
        <v>432440</v>
      </c>
      <c r="M57" s="116">
        <v>642173</v>
      </c>
      <c r="N57" s="116">
        <v>201921.14</v>
      </c>
      <c r="O57" s="116">
        <v>440251.86</v>
      </c>
      <c r="P57" s="116">
        <v>0</v>
      </c>
      <c r="Q57" s="116">
        <v>0</v>
      </c>
      <c r="R57" s="148">
        <v>1.6347</v>
      </c>
      <c r="S57" s="116">
        <v>654982.53</v>
      </c>
      <c r="T57" s="116">
        <v>1070700</v>
      </c>
      <c r="U57" s="116">
        <v>1068291</v>
      </c>
      <c r="V57" s="116">
        <v>1070700</v>
      </c>
      <c r="W57" s="116">
        <v>321977.29000000004</v>
      </c>
      <c r="X57" s="116">
        <v>0</v>
      </c>
      <c r="Y57" s="192">
        <v>0</v>
      </c>
      <c r="Z57" s="199"/>
    </row>
    <row r="58" spans="1:26" x14ac:dyDescent="0.35">
      <c r="A58" s="15" t="s">
        <v>119</v>
      </c>
      <c r="B58" s="17" t="s">
        <v>120</v>
      </c>
      <c r="C58" s="28" t="s">
        <v>119</v>
      </c>
      <c r="D58" s="29" t="s">
        <v>120</v>
      </c>
      <c r="E58" s="30" t="s">
        <v>121</v>
      </c>
      <c r="F58" s="31">
        <v>0</v>
      </c>
      <c r="G58" s="45">
        <v>4</v>
      </c>
      <c r="H58" s="20"/>
      <c r="I58" s="116">
        <v>0</v>
      </c>
      <c r="J58" s="134">
        <v>3021374</v>
      </c>
      <c r="K58" s="148">
        <v>1.4408000000000001</v>
      </c>
      <c r="L58" s="116">
        <v>873207</v>
      </c>
      <c r="M58" s="116">
        <v>1258117</v>
      </c>
      <c r="N58" s="116">
        <v>392688.18</v>
      </c>
      <c r="O58" s="116">
        <v>865428.82000000007</v>
      </c>
      <c r="P58" s="116">
        <v>0</v>
      </c>
      <c r="Q58" s="116">
        <v>0</v>
      </c>
      <c r="R58" s="148">
        <v>1.5710999999999999</v>
      </c>
      <c r="S58" s="116">
        <v>610457</v>
      </c>
      <c r="T58" s="116">
        <v>959089</v>
      </c>
      <c r="U58" s="116">
        <v>956931</v>
      </c>
      <c r="V58" s="116">
        <v>959089</v>
      </c>
      <c r="W58" s="116">
        <v>0</v>
      </c>
      <c r="X58" s="116">
        <v>0</v>
      </c>
      <c r="Y58" s="192">
        <v>0</v>
      </c>
      <c r="Z58" s="199"/>
    </row>
    <row r="59" spans="1:26" x14ac:dyDescent="0.35">
      <c r="A59" s="15" t="s">
        <v>122</v>
      </c>
      <c r="B59" s="17" t="s">
        <v>123</v>
      </c>
      <c r="C59" s="28" t="s">
        <v>122</v>
      </c>
      <c r="D59" s="29" t="s">
        <v>123</v>
      </c>
      <c r="E59" s="30" t="s">
        <v>124</v>
      </c>
      <c r="F59" s="31">
        <v>0</v>
      </c>
      <c r="G59" s="45">
        <v>4</v>
      </c>
      <c r="H59" s="20"/>
      <c r="I59" s="116">
        <v>0</v>
      </c>
      <c r="J59" s="134">
        <v>459491</v>
      </c>
      <c r="K59" s="148">
        <v>1.3295999999999999</v>
      </c>
      <c r="L59" s="116">
        <v>168904</v>
      </c>
      <c r="M59" s="116">
        <v>224575</v>
      </c>
      <c r="N59" s="116">
        <v>72472.209999999992</v>
      </c>
      <c r="O59" s="116">
        <v>152102.79</v>
      </c>
      <c r="P59" s="116">
        <v>0</v>
      </c>
      <c r="Q59" s="116">
        <v>0</v>
      </c>
      <c r="R59" s="148">
        <v>1.5314000000000001</v>
      </c>
      <c r="S59" s="116">
        <v>146959</v>
      </c>
      <c r="T59" s="116">
        <v>225053</v>
      </c>
      <c r="U59" s="116">
        <v>224547</v>
      </c>
      <c r="V59" s="116">
        <v>225053</v>
      </c>
      <c r="W59" s="116">
        <v>0</v>
      </c>
      <c r="X59" s="116">
        <v>0</v>
      </c>
      <c r="Y59" s="192">
        <v>0</v>
      </c>
      <c r="Z59" s="199"/>
    </row>
    <row r="60" spans="1:26" x14ac:dyDescent="0.35">
      <c r="A60" s="33" t="s">
        <v>107</v>
      </c>
      <c r="B60" s="34" t="s">
        <v>108</v>
      </c>
      <c r="C60" s="48" t="s">
        <v>125</v>
      </c>
      <c r="D60" s="36" t="s">
        <v>126</v>
      </c>
      <c r="E60" s="49" t="s">
        <v>127</v>
      </c>
      <c r="F60" s="31">
        <v>0</v>
      </c>
      <c r="G60" s="46">
        <v>4</v>
      </c>
      <c r="H60" s="20"/>
      <c r="I60" s="117">
        <v>0</v>
      </c>
      <c r="J60" s="135">
        <v>0</v>
      </c>
      <c r="K60" s="149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492115.15</v>
      </c>
      <c r="Q60" s="117">
        <v>1592936.85</v>
      </c>
      <c r="R60" s="149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832959</v>
      </c>
      <c r="Y60" s="192">
        <v>0</v>
      </c>
      <c r="Z60" s="199"/>
    </row>
    <row r="61" spans="1:26" x14ac:dyDescent="0.35">
      <c r="A61" s="33" t="s">
        <v>110</v>
      </c>
      <c r="B61" s="34" t="s">
        <v>111</v>
      </c>
      <c r="C61" s="48" t="s">
        <v>125</v>
      </c>
      <c r="D61" s="36" t="s">
        <v>126</v>
      </c>
      <c r="E61" s="49" t="s">
        <v>128</v>
      </c>
      <c r="F61" s="31">
        <v>0</v>
      </c>
      <c r="G61" s="46">
        <v>4</v>
      </c>
      <c r="H61" s="20"/>
      <c r="I61" s="117">
        <v>0</v>
      </c>
      <c r="J61" s="135">
        <v>0</v>
      </c>
      <c r="K61" s="149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2153749.23</v>
      </c>
      <c r="Q61" s="117">
        <v>4977040.7699999996</v>
      </c>
      <c r="R61" s="149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4564599</v>
      </c>
      <c r="Y61" s="192">
        <v>0</v>
      </c>
      <c r="Z61" s="199"/>
    </row>
    <row r="62" spans="1:26" x14ac:dyDescent="0.35">
      <c r="A62" s="33" t="s">
        <v>113</v>
      </c>
      <c r="B62" s="34" t="s">
        <v>114</v>
      </c>
      <c r="C62" s="48" t="s">
        <v>125</v>
      </c>
      <c r="D62" s="36" t="s">
        <v>126</v>
      </c>
      <c r="E62" s="49" t="s">
        <v>129</v>
      </c>
      <c r="F62" s="31">
        <v>0</v>
      </c>
      <c r="G62" s="46">
        <v>4</v>
      </c>
      <c r="H62" s="20"/>
      <c r="I62" s="117">
        <v>0</v>
      </c>
      <c r="J62" s="135">
        <v>0</v>
      </c>
      <c r="K62" s="149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1013505.96</v>
      </c>
      <c r="Q62" s="117">
        <v>6778345.04</v>
      </c>
      <c r="R62" s="149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1184366</v>
      </c>
      <c r="Y62" s="192">
        <v>0</v>
      </c>
      <c r="Z62" s="199"/>
    </row>
    <row r="63" spans="1:26" x14ac:dyDescent="0.35">
      <c r="A63" s="33" t="s">
        <v>116</v>
      </c>
      <c r="B63" s="34" t="s">
        <v>117</v>
      </c>
      <c r="C63" s="48" t="s">
        <v>125</v>
      </c>
      <c r="D63" s="36" t="s">
        <v>126</v>
      </c>
      <c r="E63" s="49" t="s">
        <v>130</v>
      </c>
      <c r="F63" s="31">
        <v>0</v>
      </c>
      <c r="G63" s="46">
        <v>4</v>
      </c>
      <c r="H63" s="20"/>
      <c r="I63" s="117">
        <v>0</v>
      </c>
      <c r="J63" s="135">
        <v>0</v>
      </c>
      <c r="K63" s="149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439261.29</v>
      </c>
      <c r="Q63" s="117">
        <v>746313.71</v>
      </c>
      <c r="R63" s="149">
        <v>0</v>
      </c>
      <c r="S63" s="117">
        <v>0</v>
      </c>
      <c r="T63" s="117">
        <v>0</v>
      </c>
      <c r="U63" s="117">
        <v>0</v>
      </c>
      <c r="V63" s="117">
        <v>0</v>
      </c>
      <c r="W63" s="117">
        <v>0</v>
      </c>
      <c r="X63" s="117">
        <v>746313.71</v>
      </c>
      <c r="Y63" s="192">
        <v>0</v>
      </c>
      <c r="Z63" s="199"/>
    </row>
    <row r="64" spans="1:26" x14ac:dyDescent="0.35">
      <c r="A64" s="33" t="s">
        <v>119</v>
      </c>
      <c r="B64" s="34" t="s">
        <v>120</v>
      </c>
      <c r="C64" s="48" t="s">
        <v>125</v>
      </c>
      <c r="D64" s="50" t="s">
        <v>126</v>
      </c>
      <c r="E64" s="51" t="s">
        <v>131</v>
      </c>
      <c r="F64" s="31">
        <v>0</v>
      </c>
      <c r="G64" s="46">
        <v>4</v>
      </c>
      <c r="H64" s="20"/>
      <c r="I64" s="117">
        <v>0</v>
      </c>
      <c r="J64" s="135">
        <v>0</v>
      </c>
      <c r="K64" s="149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863481.61</v>
      </c>
      <c r="Q64" s="117">
        <v>2157892.39</v>
      </c>
      <c r="R64" s="149">
        <v>0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956931</v>
      </c>
      <c r="Y64" s="192">
        <v>0</v>
      </c>
      <c r="Z64" s="199"/>
    </row>
    <row r="65" spans="1:26" x14ac:dyDescent="0.35">
      <c r="A65" s="33" t="s">
        <v>122</v>
      </c>
      <c r="B65" s="34" t="s">
        <v>123</v>
      </c>
      <c r="C65" s="48" t="s">
        <v>125</v>
      </c>
      <c r="D65" s="36" t="s">
        <v>126</v>
      </c>
      <c r="E65" s="49" t="s">
        <v>132</v>
      </c>
      <c r="F65" s="31">
        <v>0</v>
      </c>
      <c r="G65" s="46">
        <v>4</v>
      </c>
      <c r="H65" s="20"/>
      <c r="I65" s="117">
        <v>0</v>
      </c>
      <c r="J65" s="135">
        <v>0</v>
      </c>
      <c r="K65" s="149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151760.56</v>
      </c>
      <c r="Q65" s="117">
        <v>307730.44</v>
      </c>
      <c r="R65" s="149">
        <v>0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224547</v>
      </c>
      <c r="Y65" s="192">
        <v>0</v>
      </c>
      <c r="Z65" s="199"/>
    </row>
    <row r="66" spans="1:26" x14ac:dyDescent="0.35">
      <c r="A66" s="52" t="s">
        <v>125</v>
      </c>
      <c r="B66" s="40" t="s">
        <v>133</v>
      </c>
      <c r="C66" s="48" t="s">
        <v>125</v>
      </c>
      <c r="D66" s="42" t="s">
        <v>126</v>
      </c>
      <c r="E66" s="51" t="s">
        <v>134</v>
      </c>
      <c r="F66" s="31">
        <v>0</v>
      </c>
      <c r="G66" s="44">
        <v>4</v>
      </c>
      <c r="H66" s="20"/>
      <c r="I66" s="118">
        <v>1362.2099999999998</v>
      </c>
      <c r="J66" s="136">
        <v>0</v>
      </c>
      <c r="K66" s="150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50">
        <v>0</v>
      </c>
      <c r="S66" s="118">
        <v>0</v>
      </c>
      <c r="T66" s="118">
        <v>0</v>
      </c>
      <c r="U66" s="118">
        <v>0</v>
      </c>
      <c r="V66" s="118">
        <v>0</v>
      </c>
      <c r="W66" s="118">
        <v>0</v>
      </c>
      <c r="X66" s="118">
        <v>0</v>
      </c>
      <c r="Y66" s="192">
        <v>16056.95</v>
      </c>
      <c r="Z66" s="199"/>
    </row>
    <row r="67" spans="1:26" x14ac:dyDescent="0.35">
      <c r="A67" s="15" t="s">
        <v>135</v>
      </c>
      <c r="B67" s="17" t="s">
        <v>136</v>
      </c>
      <c r="C67" s="28" t="s">
        <v>135</v>
      </c>
      <c r="D67" s="29" t="s">
        <v>137</v>
      </c>
      <c r="E67" s="30" t="s">
        <v>138</v>
      </c>
      <c r="F67" s="31">
        <v>0</v>
      </c>
      <c r="G67" s="45">
        <v>5</v>
      </c>
      <c r="H67" s="20"/>
      <c r="I67" s="116">
        <v>0</v>
      </c>
      <c r="J67" s="134">
        <v>28880952</v>
      </c>
      <c r="K67" s="148">
        <v>1.4704999999999999</v>
      </c>
      <c r="L67" s="116">
        <v>4450554</v>
      </c>
      <c r="M67" s="116">
        <v>6544540</v>
      </c>
      <c r="N67" s="116">
        <v>1902642.68</v>
      </c>
      <c r="O67" s="116">
        <v>4641897.32</v>
      </c>
      <c r="P67" s="116">
        <v>0</v>
      </c>
      <c r="Q67" s="116">
        <v>0</v>
      </c>
      <c r="R67" s="148">
        <v>1.6871</v>
      </c>
      <c r="S67" s="116">
        <v>5033559.55</v>
      </c>
      <c r="T67" s="116">
        <v>8492118</v>
      </c>
      <c r="U67" s="116">
        <v>8473011</v>
      </c>
      <c r="V67" s="116">
        <v>8492118</v>
      </c>
      <c r="W67" s="116">
        <v>0</v>
      </c>
      <c r="X67" s="116">
        <v>0</v>
      </c>
      <c r="Y67" s="192">
        <v>0</v>
      </c>
      <c r="Z67" s="199"/>
    </row>
    <row r="68" spans="1:26" x14ac:dyDescent="0.35">
      <c r="A68" s="15" t="s">
        <v>139</v>
      </c>
      <c r="B68" s="17" t="s">
        <v>140</v>
      </c>
      <c r="C68" s="28" t="s">
        <v>139</v>
      </c>
      <c r="D68" s="29" t="s">
        <v>140</v>
      </c>
      <c r="E68" s="30" t="s">
        <v>141</v>
      </c>
      <c r="F68" s="31">
        <v>0</v>
      </c>
      <c r="G68" s="45">
        <v>5</v>
      </c>
      <c r="H68" s="20"/>
      <c r="I68" s="116">
        <v>147.72</v>
      </c>
      <c r="J68" s="134">
        <v>3938916</v>
      </c>
      <c r="K68" s="148">
        <v>0</v>
      </c>
      <c r="L68" s="116">
        <v>800402</v>
      </c>
      <c r="M68" s="116">
        <v>1177862</v>
      </c>
      <c r="N68" s="116">
        <v>319774.73</v>
      </c>
      <c r="O68" s="116">
        <v>858087.27</v>
      </c>
      <c r="P68" s="116">
        <v>498026.28</v>
      </c>
      <c r="Q68" s="116">
        <v>1958143.72</v>
      </c>
      <c r="R68" s="148">
        <v>0</v>
      </c>
      <c r="S68" s="116">
        <v>506829</v>
      </c>
      <c r="T68" s="116">
        <v>826110</v>
      </c>
      <c r="U68" s="116">
        <v>824251</v>
      </c>
      <c r="V68" s="116">
        <v>826110</v>
      </c>
      <c r="W68" s="116">
        <v>0</v>
      </c>
      <c r="X68" s="116">
        <v>479466.81</v>
      </c>
      <c r="Y68" s="192">
        <v>16627.2</v>
      </c>
      <c r="Z68" s="199"/>
    </row>
    <row r="69" spans="1:26" x14ac:dyDescent="0.35">
      <c r="A69" s="15" t="s">
        <v>142</v>
      </c>
      <c r="B69" s="17" t="s">
        <v>143</v>
      </c>
      <c r="C69" s="28" t="s">
        <v>142</v>
      </c>
      <c r="D69" s="29" t="s">
        <v>143</v>
      </c>
      <c r="E69" s="30" t="s">
        <v>144</v>
      </c>
      <c r="F69" s="31">
        <v>0</v>
      </c>
      <c r="G69" s="45">
        <v>5</v>
      </c>
      <c r="H69" s="20"/>
      <c r="I69" s="116">
        <v>0</v>
      </c>
      <c r="J69" s="134">
        <v>7114412</v>
      </c>
      <c r="K69" s="148">
        <v>1.3358000000000001</v>
      </c>
      <c r="L69" s="116">
        <v>1631383</v>
      </c>
      <c r="M69" s="116">
        <v>2179201</v>
      </c>
      <c r="N69" s="116">
        <v>681760.48</v>
      </c>
      <c r="O69" s="116">
        <v>1497440.52</v>
      </c>
      <c r="P69" s="116">
        <v>0</v>
      </c>
      <c r="Q69" s="116">
        <v>0</v>
      </c>
      <c r="R69" s="148">
        <v>1.5314000000000001</v>
      </c>
      <c r="S69" s="116">
        <v>1084414</v>
      </c>
      <c r="T69" s="116">
        <v>1660672</v>
      </c>
      <c r="U69" s="116">
        <v>1656935</v>
      </c>
      <c r="V69" s="116">
        <v>1660672</v>
      </c>
      <c r="W69" s="116">
        <v>0</v>
      </c>
      <c r="X69" s="116">
        <v>0</v>
      </c>
      <c r="Y69" s="192">
        <v>0</v>
      </c>
      <c r="Z69" s="199"/>
    </row>
    <row r="70" spans="1:26" x14ac:dyDescent="0.35">
      <c r="A70" s="15" t="s">
        <v>145</v>
      </c>
      <c r="B70" s="17" t="s">
        <v>146</v>
      </c>
      <c r="C70" s="28" t="s">
        <v>145</v>
      </c>
      <c r="D70" s="29" t="s">
        <v>146</v>
      </c>
      <c r="E70" s="30" t="s">
        <v>147</v>
      </c>
      <c r="F70" s="31">
        <v>0</v>
      </c>
      <c r="G70" s="45">
        <v>5</v>
      </c>
      <c r="H70" s="20"/>
      <c r="I70" s="116">
        <v>0</v>
      </c>
      <c r="J70" s="134">
        <v>6187629</v>
      </c>
      <c r="K70" s="148">
        <v>1.2941</v>
      </c>
      <c r="L70" s="116">
        <v>2151061</v>
      </c>
      <c r="M70" s="116">
        <v>2783688</v>
      </c>
      <c r="N70" s="116">
        <v>785141.94</v>
      </c>
      <c r="O70" s="116">
        <v>1998546.06</v>
      </c>
      <c r="P70" s="116">
        <v>0</v>
      </c>
      <c r="Q70" s="116">
        <v>0</v>
      </c>
      <c r="R70" s="148">
        <v>1.4827999999999999</v>
      </c>
      <c r="S70" s="116">
        <v>1310067.68</v>
      </c>
      <c r="T70" s="116">
        <v>1942568</v>
      </c>
      <c r="U70" s="116">
        <v>1938197</v>
      </c>
      <c r="V70" s="116">
        <v>1942568</v>
      </c>
      <c r="W70" s="116">
        <v>0</v>
      </c>
      <c r="X70" s="116">
        <v>0</v>
      </c>
      <c r="Y70" s="192">
        <v>0</v>
      </c>
      <c r="Z70" s="199"/>
    </row>
    <row r="71" spans="1:26" x14ac:dyDescent="0.35">
      <c r="A71" s="15" t="s">
        <v>148</v>
      </c>
      <c r="B71" s="17" t="s">
        <v>149</v>
      </c>
      <c r="C71" s="28" t="s">
        <v>148</v>
      </c>
      <c r="D71" s="29" t="s">
        <v>149</v>
      </c>
      <c r="E71" s="30" t="s">
        <v>150</v>
      </c>
      <c r="F71" s="31">
        <v>0</v>
      </c>
      <c r="G71" s="45">
        <v>5</v>
      </c>
      <c r="H71" s="20"/>
      <c r="I71" s="116">
        <v>0</v>
      </c>
      <c r="J71" s="134">
        <v>666850</v>
      </c>
      <c r="K71" s="148">
        <v>1.3028999999999999</v>
      </c>
      <c r="L71" s="116">
        <v>203144</v>
      </c>
      <c r="M71" s="116">
        <v>264676</v>
      </c>
      <c r="N71" s="116">
        <v>83221.89</v>
      </c>
      <c r="O71" s="116">
        <v>181454.11</v>
      </c>
      <c r="P71" s="116">
        <v>0</v>
      </c>
      <c r="Q71" s="116">
        <v>0</v>
      </c>
      <c r="R71" s="148">
        <v>1.4946999999999999</v>
      </c>
      <c r="S71" s="116">
        <v>374437</v>
      </c>
      <c r="T71" s="116">
        <v>559671</v>
      </c>
      <c r="U71" s="116">
        <v>558412</v>
      </c>
      <c r="V71" s="116">
        <v>559671</v>
      </c>
      <c r="W71" s="116">
        <v>72607.839999999967</v>
      </c>
      <c r="X71" s="116">
        <v>0</v>
      </c>
      <c r="Y71" s="192">
        <v>0</v>
      </c>
      <c r="Z71" s="199"/>
    </row>
    <row r="72" spans="1:26" x14ac:dyDescent="0.35">
      <c r="A72" s="15" t="s">
        <v>151</v>
      </c>
      <c r="B72" s="17" t="s">
        <v>152</v>
      </c>
      <c r="C72" s="28" t="s">
        <v>151</v>
      </c>
      <c r="D72" s="29" t="s">
        <v>152</v>
      </c>
      <c r="E72" s="30" t="s">
        <v>153</v>
      </c>
      <c r="F72" s="31">
        <v>0</v>
      </c>
      <c r="G72" s="45">
        <v>5</v>
      </c>
      <c r="H72" s="20"/>
      <c r="I72" s="116">
        <v>0</v>
      </c>
      <c r="J72" s="134">
        <v>0</v>
      </c>
      <c r="K72" s="148">
        <v>1.0408999999999999</v>
      </c>
      <c r="L72" s="116">
        <v>6009</v>
      </c>
      <c r="M72" s="116">
        <v>6255</v>
      </c>
      <c r="N72" s="116">
        <v>2432</v>
      </c>
      <c r="O72" s="116">
        <v>3823</v>
      </c>
      <c r="P72" s="116">
        <v>0</v>
      </c>
      <c r="Q72" s="116">
        <v>0</v>
      </c>
      <c r="R72" s="148">
        <v>1.6592</v>
      </c>
      <c r="S72" s="116">
        <v>27796</v>
      </c>
      <c r="T72" s="116">
        <v>46119</v>
      </c>
      <c r="U72" s="116">
        <v>46015</v>
      </c>
      <c r="V72" s="116">
        <v>46119</v>
      </c>
      <c r="W72" s="116">
        <v>46015</v>
      </c>
      <c r="X72" s="116">
        <v>0</v>
      </c>
      <c r="Y72" s="192">
        <v>0</v>
      </c>
      <c r="Z72" s="199"/>
    </row>
    <row r="73" spans="1:26" x14ac:dyDescent="0.35">
      <c r="A73" s="33" t="s">
        <v>135</v>
      </c>
      <c r="B73" s="34" t="s">
        <v>136</v>
      </c>
      <c r="C73" s="35" t="s">
        <v>154</v>
      </c>
      <c r="D73" s="36" t="s">
        <v>155</v>
      </c>
      <c r="E73" s="37" t="s">
        <v>156</v>
      </c>
      <c r="F73" s="31">
        <v>0</v>
      </c>
      <c r="G73" s="46">
        <v>5</v>
      </c>
      <c r="H73" s="20"/>
      <c r="I73" s="117">
        <v>0</v>
      </c>
      <c r="J73" s="135">
        <v>0</v>
      </c>
      <c r="K73" s="149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2533867.96</v>
      </c>
      <c r="Q73" s="117">
        <v>12765273.039999999</v>
      </c>
      <c r="R73" s="149">
        <v>0</v>
      </c>
      <c r="S73" s="117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4635584.32</v>
      </c>
      <c r="Y73" s="192">
        <v>0</v>
      </c>
      <c r="Z73" s="199"/>
    </row>
    <row r="74" spans="1:26" x14ac:dyDescent="0.35">
      <c r="A74" s="33" t="s">
        <v>139</v>
      </c>
      <c r="B74" s="34" t="s">
        <v>140</v>
      </c>
      <c r="C74" s="35" t="s">
        <v>154</v>
      </c>
      <c r="D74" s="36" t="s">
        <v>155</v>
      </c>
      <c r="E74" s="37" t="s">
        <v>157</v>
      </c>
      <c r="F74" s="31">
        <v>0</v>
      </c>
      <c r="G74" s="46">
        <v>5</v>
      </c>
      <c r="H74" s="20"/>
      <c r="I74" s="117">
        <v>0</v>
      </c>
      <c r="J74" s="135">
        <v>0</v>
      </c>
      <c r="K74" s="149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358130.29</v>
      </c>
      <c r="Q74" s="117">
        <v>1124615.71</v>
      </c>
      <c r="R74" s="149">
        <v>0</v>
      </c>
      <c r="S74" s="117">
        <v>0</v>
      </c>
      <c r="T74" s="117">
        <v>0</v>
      </c>
      <c r="U74" s="117">
        <v>0</v>
      </c>
      <c r="V74" s="117">
        <v>0</v>
      </c>
      <c r="W74" s="117">
        <v>0</v>
      </c>
      <c r="X74" s="117">
        <v>344784.19</v>
      </c>
      <c r="Y74" s="192">
        <v>0</v>
      </c>
      <c r="Z74" s="199"/>
    </row>
    <row r="75" spans="1:26" x14ac:dyDescent="0.35">
      <c r="A75" s="33" t="s">
        <v>142</v>
      </c>
      <c r="B75" s="34" t="s">
        <v>143</v>
      </c>
      <c r="C75" s="35" t="s">
        <v>154</v>
      </c>
      <c r="D75" s="36" t="s">
        <v>155</v>
      </c>
      <c r="E75" s="37" t="s">
        <v>158</v>
      </c>
      <c r="F75" s="31">
        <v>0</v>
      </c>
      <c r="G75" s="46">
        <v>5</v>
      </c>
      <c r="H75" s="20"/>
      <c r="I75" s="117">
        <v>0</v>
      </c>
      <c r="J75" s="135">
        <v>0</v>
      </c>
      <c r="K75" s="149">
        <v>0</v>
      </c>
      <c r="L75" s="117">
        <v>0</v>
      </c>
      <c r="M75" s="117">
        <v>0</v>
      </c>
      <c r="N75" s="117">
        <v>0</v>
      </c>
      <c r="O75" s="117">
        <v>0</v>
      </c>
      <c r="P75" s="117">
        <v>746139.2</v>
      </c>
      <c r="Q75" s="117">
        <v>2681690.7999999998</v>
      </c>
      <c r="R75" s="149">
        <v>0</v>
      </c>
      <c r="S75" s="117">
        <v>0</v>
      </c>
      <c r="T75" s="117">
        <v>0</v>
      </c>
      <c r="U75" s="117">
        <v>0</v>
      </c>
      <c r="V75" s="117">
        <v>0</v>
      </c>
      <c r="W75" s="117">
        <v>0</v>
      </c>
      <c r="X75" s="117">
        <v>827473.34</v>
      </c>
      <c r="Y75" s="192">
        <v>0</v>
      </c>
      <c r="Z75" s="199"/>
    </row>
    <row r="76" spans="1:26" x14ac:dyDescent="0.35">
      <c r="A76" s="33" t="s">
        <v>145</v>
      </c>
      <c r="B76" s="34" t="s">
        <v>146</v>
      </c>
      <c r="C76" s="35" t="s">
        <v>154</v>
      </c>
      <c r="D76" s="36" t="s">
        <v>155</v>
      </c>
      <c r="E76" s="37" t="s">
        <v>159</v>
      </c>
      <c r="F76" s="31">
        <v>0</v>
      </c>
      <c r="G76" s="46">
        <v>5</v>
      </c>
      <c r="H76" s="20"/>
      <c r="I76" s="117">
        <v>0</v>
      </c>
      <c r="J76" s="135">
        <v>0</v>
      </c>
      <c r="K76" s="149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934610.92</v>
      </c>
      <c r="Q76" s="117">
        <v>1858090.08</v>
      </c>
      <c r="R76" s="149">
        <v>0</v>
      </c>
      <c r="S76" s="117">
        <v>0</v>
      </c>
      <c r="T76" s="117">
        <v>0</v>
      </c>
      <c r="U76" s="117">
        <v>0</v>
      </c>
      <c r="V76" s="117">
        <v>0</v>
      </c>
      <c r="W76" s="117">
        <v>0</v>
      </c>
      <c r="X76" s="117">
        <v>908432.93</v>
      </c>
      <c r="Y76" s="192">
        <v>0</v>
      </c>
      <c r="Z76" s="199"/>
    </row>
    <row r="77" spans="1:26" x14ac:dyDescent="0.35">
      <c r="A77" s="33" t="s">
        <v>148</v>
      </c>
      <c r="B77" s="34" t="s">
        <v>149</v>
      </c>
      <c r="C77" s="35" t="s">
        <v>154</v>
      </c>
      <c r="D77" s="36" t="s">
        <v>155</v>
      </c>
      <c r="E77" s="37" t="s">
        <v>160</v>
      </c>
      <c r="F77" s="31">
        <v>0</v>
      </c>
      <c r="G77" s="46">
        <v>5</v>
      </c>
      <c r="H77" s="20"/>
      <c r="I77" s="117">
        <v>0</v>
      </c>
      <c r="J77" s="135">
        <v>0</v>
      </c>
      <c r="K77" s="149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97782.86</v>
      </c>
      <c r="Q77" s="117">
        <v>250137.14</v>
      </c>
      <c r="R77" s="149">
        <v>0</v>
      </c>
      <c r="S77" s="117">
        <v>0</v>
      </c>
      <c r="T77" s="117">
        <v>0</v>
      </c>
      <c r="U77" s="117">
        <v>0</v>
      </c>
      <c r="V77" s="117">
        <v>0</v>
      </c>
      <c r="W77" s="117">
        <v>0</v>
      </c>
      <c r="X77" s="117">
        <v>250137.14</v>
      </c>
      <c r="Y77" s="192">
        <v>0</v>
      </c>
      <c r="Z77" s="199"/>
    </row>
    <row r="78" spans="1:26" x14ac:dyDescent="0.35">
      <c r="A78" s="53" t="s">
        <v>154</v>
      </c>
      <c r="B78" s="54" t="s">
        <v>161</v>
      </c>
      <c r="C78" s="55" t="s">
        <v>154</v>
      </c>
      <c r="D78" s="56" t="s">
        <v>161</v>
      </c>
      <c r="E78" s="57" t="s">
        <v>162</v>
      </c>
      <c r="F78" s="31">
        <v>0</v>
      </c>
      <c r="G78" s="58">
        <v>5</v>
      </c>
      <c r="H78" s="20"/>
      <c r="I78" s="119">
        <v>1673.7</v>
      </c>
      <c r="J78" s="137">
        <v>0</v>
      </c>
      <c r="K78" s="151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51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92">
        <v>14676.4</v>
      </c>
      <c r="Z78" s="199"/>
    </row>
    <row r="79" spans="1:26" x14ac:dyDescent="0.35">
      <c r="A79" s="33" t="s">
        <v>135</v>
      </c>
      <c r="B79" s="34" t="s">
        <v>136</v>
      </c>
      <c r="C79" s="48" t="s">
        <v>163</v>
      </c>
      <c r="D79" s="50" t="s">
        <v>164</v>
      </c>
      <c r="E79" s="51" t="s">
        <v>165</v>
      </c>
      <c r="F79" s="31">
        <v>0</v>
      </c>
      <c r="G79" s="46">
        <v>5</v>
      </c>
      <c r="H79" s="20"/>
      <c r="I79" s="117">
        <v>0</v>
      </c>
      <c r="J79" s="135">
        <v>0</v>
      </c>
      <c r="K79" s="149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2097585.09</v>
      </c>
      <c r="Q79" s="117">
        <v>11484225.91</v>
      </c>
      <c r="R79" s="149">
        <v>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3837426.68</v>
      </c>
      <c r="Y79" s="192">
        <v>0</v>
      </c>
      <c r="Z79" s="199"/>
    </row>
    <row r="80" spans="1:26" x14ac:dyDescent="0.35">
      <c r="A80" s="33" t="s">
        <v>142</v>
      </c>
      <c r="B80" s="34" t="s">
        <v>143</v>
      </c>
      <c r="C80" s="48" t="s">
        <v>163</v>
      </c>
      <c r="D80" s="50" t="s">
        <v>164</v>
      </c>
      <c r="E80" s="51" t="s">
        <v>166</v>
      </c>
      <c r="F80" s="31">
        <v>0</v>
      </c>
      <c r="G80" s="46">
        <v>5</v>
      </c>
      <c r="H80" s="20"/>
      <c r="I80" s="117">
        <v>0</v>
      </c>
      <c r="J80" s="135">
        <v>0</v>
      </c>
      <c r="K80" s="149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747932.08</v>
      </c>
      <c r="Q80" s="117">
        <v>2938649.92</v>
      </c>
      <c r="R80" s="149">
        <v>0</v>
      </c>
      <c r="S80" s="117">
        <v>0</v>
      </c>
      <c r="T80" s="117">
        <v>0</v>
      </c>
      <c r="U80" s="117">
        <v>0</v>
      </c>
      <c r="V80" s="117">
        <v>0</v>
      </c>
      <c r="W80" s="117">
        <v>0</v>
      </c>
      <c r="X80" s="117">
        <v>829461.66</v>
      </c>
      <c r="Y80" s="192">
        <v>0</v>
      </c>
      <c r="Z80" s="199"/>
    </row>
    <row r="81" spans="1:26" x14ac:dyDescent="0.35">
      <c r="A81" s="33" t="s">
        <v>145</v>
      </c>
      <c r="B81" s="34" t="s">
        <v>146</v>
      </c>
      <c r="C81" s="48" t="s">
        <v>163</v>
      </c>
      <c r="D81" s="50" t="s">
        <v>164</v>
      </c>
      <c r="E81" s="51" t="s">
        <v>167</v>
      </c>
      <c r="F81" s="31">
        <v>0</v>
      </c>
      <c r="G81" s="46">
        <v>5</v>
      </c>
      <c r="H81" s="20"/>
      <c r="I81" s="117">
        <v>0</v>
      </c>
      <c r="J81" s="135">
        <v>0</v>
      </c>
      <c r="K81" s="149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1059438.4099999999</v>
      </c>
      <c r="Q81" s="117">
        <v>2335489.59</v>
      </c>
      <c r="R81" s="149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1029764.07</v>
      </c>
      <c r="Y81" s="192">
        <v>0</v>
      </c>
      <c r="Z81" s="199"/>
    </row>
    <row r="82" spans="1:26" x14ac:dyDescent="0.35">
      <c r="A82" s="33" t="s">
        <v>148</v>
      </c>
      <c r="B82" s="34" t="s">
        <v>149</v>
      </c>
      <c r="C82" s="48" t="s">
        <v>163</v>
      </c>
      <c r="D82" s="50" t="s">
        <v>164</v>
      </c>
      <c r="E82" s="51" t="s">
        <v>168</v>
      </c>
      <c r="F82" s="31">
        <v>0</v>
      </c>
      <c r="G82" s="46">
        <v>5</v>
      </c>
      <c r="H82" s="20"/>
      <c r="I82" s="117">
        <v>0</v>
      </c>
      <c r="J82" s="135">
        <v>0</v>
      </c>
      <c r="K82" s="149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83262.98</v>
      </c>
      <c r="Q82" s="117">
        <v>235667.02000000002</v>
      </c>
      <c r="R82" s="149">
        <v>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235667.02000000002</v>
      </c>
      <c r="Y82" s="192">
        <v>0</v>
      </c>
      <c r="Z82" s="199"/>
    </row>
    <row r="83" spans="1:26" x14ac:dyDescent="0.35">
      <c r="A83" s="52" t="s">
        <v>163</v>
      </c>
      <c r="B83" s="59" t="s">
        <v>169</v>
      </c>
      <c r="C83" s="48" t="s">
        <v>163</v>
      </c>
      <c r="D83" s="50" t="s">
        <v>164</v>
      </c>
      <c r="E83" s="51" t="s">
        <v>170</v>
      </c>
      <c r="F83" s="31">
        <v>0</v>
      </c>
      <c r="G83" s="60">
        <v>5</v>
      </c>
      <c r="H83" s="20"/>
      <c r="I83" s="120">
        <v>1402.1699999999998</v>
      </c>
      <c r="J83" s="138">
        <v>0</v>
      </c>
      <c r="K83" s="152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52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92">
        <v>14935.24</v>
      </c>
      <c r="Z83" s="199"/>
    </row>
    <row r="84" spans="1:26" x14ac:dyDescent="0.35">
      <c r="A84" s="15" t="s">
        <v>171</v>
      </c>
      <c r="B84" s="17" t="s">
        <v>172</v>
      </c>
      <c r="C84" s="28" t="s">
        <v>171</v>
      </c>
      <c r="D84" s="29" t="s">
        <v>172</v>
      </c>
      <c r="E84" s="30" t="s">
        <v>173</v>
      </c>
      <c r="F84" s="31">
        <v>0</v>
      </c>
      <c r="G84" s="45">
        <v>6</v>
      </c>
      <c r="H84" s="20"/>
      <c r="I84" s="116">
        <v>0</v>
      </c>
      <c r="J84" s="134">
        <v>3245152</v>
      </c>
      <c r="K84" s="148">
        <v>1.2708999999999999</v>
      </c>
      <c r="L84" s="116">
        <v>790046.8</v>
      </c>
      <c r="M84" s="116">
        <v>1004070</v>
      </c>
      <c r="N84" s="116">
        <v>282009.85000000003</v>
      </c>
      <c r="O84" s="116">
        <v>722060.14999999991</v>
      </c>
      <c r="P84" s="116">
        <v>0</v>
      </c>
      <c r="Q84" s="116">
        <v>0</v>
      </c>
      <c r="R84" s="148">
        <v>1.3143</v>
      </c>
      <c r="S84" s="116">
        <v>980610.11</v>
      </c>
      <c r="T84" s="116">
        <v>1288816</v>
      </c>
      <c r="U84" s="116">
        <v>1285916</v>
      </c>
      <c r="V84" s="116">
        <v>1288816</v>
      </c>
      <c r="W84" s="116">
        <v>0</v>
      </c>
      <c r="X84" s="116">
        <v>0</v>
      </c>
      <c r="Y84" s="192">
        <v>0</v>
      </c>
      <c r="Z84" s="199"/>
    </row>
    <row r="85" spans="1:26" x14ac:dyDescent="0.35">
      <c r="A85" s="15" t="s">
        <v>174</v>
      </c>
      <c r="B85" s="17" t="s">
        <v>175</v>
      </c>
      <c r="C85" s="28" t="s">
        <v>174</v>
      </c>
      <c r="D85" s="29" t="s">
        <v>175</v>
      </c>
      <c r="E85" s="30" t="s">
        <v>176</v>
      </c>
      <c r="F85" s="31">
        <v>0</v>
      </c>
      <c r="G85" s="45">
        <v>6</v>
      </c>
      <c r="H85" s="20"/>
      <c r="I85" s="116">
        <v>0</v>
      </c>
      <c r="J85" s="134">
        <v>5151605</v>
      </c>
      <c r="K85" s="148">
        <v>1.4248000000000001</v>
      </c>
      <c r="L85" s="116">
        <v>2367677.7999999998</v>
      </c>
      <c r="M85" s="116">
        <v>3373467</v>
      </c>
      <c r="N85" s="116">
        <v>726500.99000000011</v>
      </c>
      <c r="O85" s="116">
        <v>2646966.0099999998</v>
      </c>
      <c r="P85" s="116">
        <v>0</v>
      </c>
      <c r="Q85" s="116">
        <v>0</v>
      </c>
      <c r="R85" s="148">
        <v>1.4735</v>
      </c>
      <c r="S85" s="116">
        <v>4578749.51</v>
      </c>
      <c r="T85" s="116">
        <v>6746787</v>
      </c>
      <c r="U85" s="116">
        <v>6731607</v>
      </c>
      <c r="V85" s="116">
        <v>6746787</v>
      </c>
      <c r="W85" s="116">
        <v>4221012.34</v>
      </c>
      <c r="X85" s="116">
        <v>0</v>
      </c>
      <c r="Y85" s="192">
        <v>0</v>
      </c>
      <c r="Z85" s="199"/>
    </row>
    <row r="86" spans="1:26" x14ac:dyDescent="0.35">
      <c r="A86" s="15" t="s">
        <v>177</v>
      </c>
      <c r="B86" s="17" t="s">
        <v>178</v>
      </c>
      <c r="C86" s="28" t="s">
        <v>177</v>
      </c>
      <c r="D86" s="29" t="s">
        <v>178</v>
      </c>
      <c r="E86" s="30" t="s">
        <v>179</v>
      </c>
      <c r="F86" s="31">
        <v>0</v>
      </c>
      <c r="G86" s="45">
        <v>6</v>
      </c>
      <c r="H86" s="20"/>
      <c r="I86" s="116">
        <v>0</v>
      </c>
      <c r="J86" s="134">
        <v>364557</v>
      </c>
      <c r="K86" s="148">
        <v>1.5610999999999999</v>
      </c>
      <c r="L86" s="116">
        <v>313938</v>
      </c>
      <c r="M86" s="116">
        <v>490089</v>
      </c>
      <c r="N86" s="116">
        <v>62081.19</v>
      </c>
      <c r="O86" s="116">
        <v>428007.81</v>
      </c>
      <c r="P86" s="116">
        <v>0</v>
      </c>
      <c r="Q86" s="116">
        <v>0</v>
      </c>
      <c r="R86" s="148">
        <v>1.6145</v>
      </c>
      <c r="S86" s="116">
        <v>725373</v>
      </c>
      <c r="T86" s="116">
        <v>1171115</v>
      </c>
      <c r="U86" s="116">
        <v>1168480</v>
      </c>
      <c r="V86" s="116">
        <v>1171115</v>
      </c>
      <c r="W86" s="116">
        <v>1168480</v>
      </c>
      <c r="X86" s="116">
        <v>0</v>
      </c>
      <c r="Y86" s="192">
        <v>0</v>
      </c>
      <c r="Z86" s="199"/>
    </row>
    <row r="87" spans="1:26" x14ac:dyDescent="0.35">
      <c r="A87" s="15" t="s">
        <v>180</v>
      </c>
      <c r="B87" s="17" t="s">
        <v>181</v>
      </c>
      <c r="C87" s="28" t="s">
        <v>180</v>
      </c>
      <c r="D87" s="29" t="s">
        <v>181</v>
      </c>
      <c r="E87" s="30" t="s">
        <v>182</v>
      </c>
      <c r="F87" s="31">
        <v>0</v>
      </c>
      <c r="G87" s="45">
        <v>6</v>
      </c>
      <c r="H87" s="20"/>
      <c r="I87" s="116">
        <v>0</v>
      </c>
      <c r="J87" s="134">
        <v>5304001</v>
      </c>
      <c r="K87" s="148">
        <v>1.5250999999999999</v>
      </c>
      <c r="L87" s="116">
        <v>1280657</v>
      </c>
      <c r="M87" s="116">
        <v>1953130</v>
      </c>
      <c r="N87" s="116">
        <v>480804.03</v>
      </c>
      <c r="O87" s="116">
        <v>1472325.97</v>
      </c>
      <c r="P87" s="116">
        <v>0</v>
      </c>
      <c r="Q87" s="116">
        <v>0</v>
      </c>
      <c r="R87" s="148">
        <v>1.5772999999999999</v>
      </c>
      <c r="S87" s="116">
        <v>2780294.62</v>
      </c>
      <c r="T87" s="116">
        <v>4385359</v>
      </c>
      <c r="U87" s="116">
        <v>4375492</v>
      </c>
      <c r="V87" s="116">
        <v>4385359</v>
      </c>
      <c r="W87" s="116">
        <v>540504.24000000022</v>
      </c>
      <c r="X87" s="116">
        <v>0</v>
      </c>
      <c r="Y87" s="192">
        <v>0</v>
      </c>
      <c r="Z87" s="199"/>
    </row>
    <row r="88" spans="1:26" x14ac:dyDescent="0.35">
      <c r="A88" s="15" t="s">
        <v>183</v>
      </c>
      <c r="B88" s="17" t="s">
        <v>184</v>
      </c>
      <c r="C88" s="28" t="s">
        <v>183</v>
      </c>
      <c r="D88" s="29" t="s">
        <v>184</v>
      </c>
      <c r="E88" s="30" t="s">
        <v>185</v>
      </c>
      <c r="F88" s="31">
        <v>0</v>
      </c>
      <c r="G88" s="45">
        <v>6</v>
      </c>
      <c r="H88" s="20"/>
      <c r="I88" s="116">
        <v>0</v>
      </c>
      <c r="J88" s="134">
        <v>10425724</v>
      </c>
      <c r="K88" s="148">
        <v>1.4769000000000001</v>
      </c>
      <c r="L88" s="116">
        <v>3644592.15</v>
      </c>
      <c r="M88" s="116">
        <v>5382698</v>
      </c>
      <c r="N88" s="116">
        <v>1381746.04</v>
      </c>
      <c r="O88" s="116">
        <v>4000951.96</v>
      </c>
      <c r="P88" s="116">
        <v>0</v>
      </c>
      <c r="Q88" s="116">
        <v>0</v>
      </c>
      <c r="R88" s="148">
        <v>1.5274000000000001</v>
      </c>
      <c r="S88" s="116">
        <v>8181985.0999999996</v>
      </c>
      <c r="T88" s="116">
        <v>12497164</v>
      </c>
      <c r="U88" s="116">
        <v>12469045</v>
      </c>
      <c r="V88" s="116">
        <v>12497164</v>
      </c>
      <c r="W88" s="116">
        <v>6035270.8200000003</v>
      </c>
      <c r="X88" s="116">
        <v>0</v>
      </c>
      <c r="Y88" s="192">
        <v>0</v>
      </c>
      <c r="Z88" s="199"/>
    </row>
    <row r="89" spans="1:26" x14ac:dyDescent="0.35">
      <c r="A89" s="15" t="s">
        <v>186</v>
      </c>
      <c r="B89" s="17" t="s">
        <v>187</v>
      </c>
      <c r="C89" s="28" t="s">
        <v>186</v>
      </c>
      <c r="D89" s="29" t="s">
        <v>187</v>
      </c>
      <c r="E89" s="30" t="s">
        <v>188</v>
      </c>
      <c r="F89" s="31">
        <v>0</v>
      </c>
      <c r="G89" s="45">
        <v>6</v>
      </c>
      <c r="H89" s="20"/>
      <c r="I89" s="116">
        <v>0</v>
      </c>
      <c r="J89" s="134">
        <v>499024</v>
      </c>
      <c r="K89" s="148">
        <v>1.3895</v>
      </c>
      <c r="L89" s="116">
        <v>113083</v>
      </c>
      <c r="M89" s="116">
        <v>157129</v>
      </c>
      <c r="N89" s="116">
        <v>67354.42</v>
      </c>
      <c r="O89" s="116">
        <v>89774.58</v>
      </c>
      <c r="P89" s="116">
        <v>0</v>
      </c>
      <c r="Q89" s="116">
        <v>0</v>
      </c>
      <c r="R89" s="148">
        <v>1.5069999999999999</v>
      </c>
      <c r="S89" s="116">
        <v>115063.3</v>
      </c>
      <c r="T89" s="116">
        <v>173400</v>
      </c>
      <c r="U89" s="116">
        <v>173010</v>
      </c>
      <c r="V89" s="116">
        <v>173400</v>
      </c>
      <c r="W89" s="116">
        <v>0</v>
      </c>
      <c r="X89" s="116">
        <v>0</v>
      </c>
      <c r="Y89" s="192">
        <v>0</v>
      </c>
      <c r="Z89" s="199"/>
    </row>
    <row r="90" spans="1:26" x14ac:dyDescent="0.35">
      <c r="A90" s="15" t="s">
        <v>189</v>
      </c>
      <c r="B90" s="17" t="s">
        <v>190</v>
      </c>
      <c r="C90" s="28" t="s">
        <v>189</v>
      </c>
      <c r="D90" s="29" t="s">
        <v>190</v>
      </c>
      <c r="E90" s="30" t="s">
        <v>191</v>
      </c>
      <c r="F90" s="31">
        <v>0</v>
      </c>
      <c r="G90" s="45">
        <v>6</v>
      </c>
      <c r="H90" s="20"/>
      <c r="I90" s="116">
        <v>0</v>
      </c>
      <c r="J90" s="134">
        <v>3840399</v>
      </c>
      <c r="K90" s="148">
        <v>1.38</v>
      </c>
      <c r="L90" s="116">
        <v>938696.75</v>
      </c>
      <c r="M90" s="116">
        <v>1295402</v>
      </c>
      <c r="N90" s="116">
        <v>365070.08000000002</v>
      </c>
      <c r="O90" s="116">
        <v>930331.91999999993</v>
      </c>
      <c r="P90" s="116">
        <v>0</v>
      </c>
      <c r="Q90" s="116">
        <v>0</v>
      </c>
      <c r="R90" s="148">
        <v>1.5590999999999999</v>
      </c>
      <c r="S90" s="116">
        <v>784352.86</v>
      </c>
      <c r="T90" s="116">
        <v>1222885</v>
      </c>
      <c r="U90" s="116">
        <v>1220134</v>
      </c>
      <c r="V90" s="116">
        <v>1222885</v>
      </c>
      <c r="W90" s="116">
        <v>0</v>
      </c>
      <c r="X90" s="116">
        <v>0</v>
      </c>
      <c r="Y90" s="192">
        <v>0</v>
      </c>
      <c r="Z90" s="199"/>
    </row>
    <row r="91" spans="1:26" x14ac:dyDescent="0.35">
      <c r="A91" s="15" t="s">
        <v>192</v>
      </c>
      <c r="B91" s="17" t="s">
        <v>193</v>
      </c>
      <c r="C91" s="28" t="s">
        <v>192</v>
      </c>
      <c r="D91" s="29" t="s">
        <v>193</v>
      </c>
      <c r="E91" s="30" t="s">
        <v>194</v>
      </c>
      <c r="F91" s="31">
        <v>0</v>
      </c>
      <c r="G91" s="45">
        <v>6</v>
      </c>
      <c r="H91" s="20"/>
      <c r="I91" s="116">
        <v>0</v>
      </c>
      <c r="J91" s="134">
        <v>1111599</v>
      </c>
      <c r="K91" s="148">
        <v>1.5306</v>
      </c>
      <c r="L91" s="116">
        <v>421577</v>
      </c>
      <c r="M91" s="116">
        <v>645266</v>
      </c>
      <c r="N91" s="116">
        <v>165349.51999999999</v>
      </c>
      <c r="O91" s="116">
        <v>479916.48</v>
      </c>
      <c r="P91" s="116">
        <v>0</v>
      </c>
      <c r="Q91" s="116">
        <v>0</v>
      </c>
      <c r="R91" s="148">
        <v>1.5829</v>
      </c>
      <c r="S91" s="116">
        <v>1718735.85</v>
      </c>
      <c r="T91" s="116">
        <v>2720587</v>
      </c>
      <c r="U91" s="116">
        <v>2714466</v>
      </c>
      <c r="V91" s="116">
        <v>2720587</v>
      </c>
      <c r="W91" s="116">
        <v>2081703.67</v>
      </c>
      <c r="X91" s="116">
        <v>0</v>
      </c>
      <c r="Y91" s="192">
        <v>0</v>
      </c>
      <c r="Z91" s="199"/>
    </row>
    <row r="92" spans="1:26" x14ac:dyDescent="0.35">
      <c r="A92" s="15" t="s">
        <v>195</v>
      </c>
      <c r="B92" s="17" t="s">
        <v>196</v>
      </c>
      <c r="C92" s="28" t="s">
        <v>195</v>
      </c>
      <c r="D92" s="29" t="s">
        <v>196</v>
      </c>
      <c r="E92" s="30" t="s">
        <v>197</v>
      </c>
      <c r="F92" s="31">
        <v>0</v>
      </c>
      <c r="G92" s="45">
        <v>6</v>
      </c>
      <c r="H92" s="20"/>
      <c r="I92" s="116">
        <v>0</v>
      </c>
      <c r="J92" s="134">
        <v>1226759</v>
      </c>
      <c r="K92" s="148">
        <v>1.4129</v>
      </c>
      <c r="L92" s="116">
        <v>585737</v>
      </c>
      <c r="M92" s="116">
        <v>827588</v>
      </c>
      <c r="N92" s="116">
        <v>225848.27</v>
      </c>
      <c r="O92" s="116">
        <v>601739.73</v>
      </c>
      <c r="P92" s="116">
        <v>0</v>
      </c>
      <c r="Q92" s="116">
        <v>0</v>
      </c>
      <c r="R92" s="148">
        <v>1.5962000000000001</v>
      </c>
      <c r="S92" s="116">
        <v>744850.89</v>
      </c>
      <c r="T92" s="116">
        <v>1188931</v>
      </c>
      <c r="U92" s="116">
        <v>1186256</v>
      </c>
      <c r="V92" s="116">
        <v>1188931</v>
      </c>
      <c r="W92" s="116">
        <v>559882.81999999995</v>
      </c>
      <c r="X92" s="116">
        <v>0</v>
      </c>
      <c r="Y92" s="192">
        <v>0</v>
      </c>
      <c r="Z92" s="199"/>
    </row>
    <row r="93" spans="1:26" x14ac:dyDescent="0.35">
      <c r="A93" s="15" t="s">
        <v>198</v>
      </c>
      <c r="B93" s="17" t="s">
        <v>199</v>
      </c>
      <c r="C93" s="28" t="s">
        <v>198</v>
      </c>
      <c r="D93" s="29" t="s">
        <v>199</v>
      </c>
      <c r="E93" s="30" t="s">
        <v>200</v>
      </c>
      <c r="F93" s="31">
        <v>0</v>
      </c>
      <c r="G93" s="45">
        <v>6</v>
      </c>
      <c r="H93" s="20"/>
      <c r="I93" s="116">
        <v>0</v>
      </c>
      <c r="J93" s="134">
        <v>2641542</v>
      </c>
      <c r="K93" s="148">
        <v>1.1265000000000001</v>
      </c>
      <c r="L93" s="116">
        <v>810412</v>
      </c>
      <c r="M93" s="116">
        <v>912929</v>
      </c>
      <c r="N93" s="116">
        <v>195768.98</v>
      </c>
      <c r="O93" s="116">
        <v>717160.02</v>
      </c>
      <c r="P93" s="116">
        <v>0</v>
      </c>
      <c r="Q93" s="116">
        <v>0</v>
      </c>
      <c r="R93" s="148">
        <v>1.6287</v>
      </c>
      <c r="S93" s="116">
        <v>695069.3</v>
      </c>
      <c r="T93" s="116">
        <v>1132059</v>
      </c>
      <c r="U93" s="116">
        <v>1129512</v>
      </c>
      <c r="V93" s="116">
        <v>1132059</v>
      </c>
      <c r="W93" s="116">
        <v>0</v>
      </c>
      <c r="X93" s="116">
        <v>0</v>
      </c>
      <c r="Y93" s="192">
        <v>0</v>
      </c>
      <c r="Z93" s="199"/>
    </row>
    <row r="94" spans="1:26" x14ac:dyDescent="0.35">
      <c r="A94" s="15" t="s">
        <v>201</v>
      </c>
      <c r="B94" s="17" t="s">
        <v>202</v>
      </c>
      <c r="C94" s="28" t="s">
        <v>201</v>
      </c>
      <c r="D94" s="29" t="s">
        <v>202</v>
      </c>
      <c r="E94" s="30" t="s">
        <v>203</v>
      </c>
      <c r="F94" s="31">
        <v>0</v>
      </c>
      <c r="G94" s="45">
        <v>6</v>
      </c>
      <c r="H94" s="20"/>
      <c r="I94" s="116">
        <v>0</v>
      </c>
      <c r="J94" s="134">
        <v>1138493</v>
      </c>
      <c r="K94" s="148">
        <v>1.6214</v>
      </c>
      <c r="L94" s="116">
        <v>630299.84</v>
      </c>
      <c r="M94" s="116">
        <v>1021968</v>
      </c>
      <c r="N94" s="116">
        <v>203182.26</v>
      </c>
      <c r="O94" s="116">
        <v>818785.74</v>
      </c>
      <c r="P94" s="116">
        <v>0</v>
      </c>
      <c r="Q94" s="116">
        <v>0</v>
      </c>
      <c r="R94" s="148">
        <v>1.6768000000000001</v>
      </c>
      <c r="S94" s="116">
        <v>1360532.68</v>
      </c>
      <c r="T94" s="116">
        <v>2281341</v>
      </c>
      <c r="U94" s="116">
        <v>2276208</v>
      </c>
      <c r="V94" s="116">
        <v>2281341</v>
      </c>
      <c r="W94" s="116">
        <v>1954658.47</v>
      </c>
      <c r="X94" s="116">
        <v>0</v>
      </c>
      <c r="Y94" s="192">
        <v>0</v>
      </c>
      <c r="Z94" s="199"/>
    </row>
    <row r="95" spans="1:26" x14ac:dyDescent="0.35">
      <c r="A95" s="15" t="s">
        <v>204</v>
      </c>
      <c r="B95" s="17" t="s">
        <v>205</v>
      </c>
      <c r="C95" s="28" t="s">
        <v>204</v>
      </c>
      <c r="D95" s="29" t="s">
        <v>205</v>
      </c>
      <c r="E95" s="30" t="s">
        <v>206</v>
      </c>
      <c r="F95" s="31">
        <v>0</v>
      </c>
      <c r="G95" s="45">
        <v>6</v>
      </c>
      <c r="H95" s="20"/>
      <c r="I95" s="116">
        <v>190.85</v>
      </c>
      <c r="J95" s="134">
        <v>3365830</v>
      </c>
      <c r="K95" s="148">
        <v>1.7101999999999999</v>
      </c>
      <c r="L95" s="116">
        <v>704130</v>
      </c>
      <c r="M95" s="116">
        <v>1204203</v>
      </c>
      <c r="N95" s="116">
        <v>433239.08</v>
      </c>
      <c r="O95" s="116">
        <v>770963.91999999993</v>
      </c>
      <c r="P95" s="116">
        <v>769229.25</v>
      </c>
      <c r="Q95" s="116">
        <v>2596600.75</v>
      </c>
      <c r="R95" s="148">
        <v>1.6457999999999999</v>
      </c>
      <c r="S95" s="116">
        <v>6297705.3499999996</v>
      </c>
      <c r="T95" s="116">
        <v>10364763</v>
      </c>
      <c r="U95" s="116">
        <v>10341442</v>
      </c>
      <c r="V95" s="116">
        <v>10364763</v>
      </c>
      <c r="W95" s="116">
        <v>7744841.25</v>
      </c>
      <c r="X95" s="116">
        <v>2596600.75</v>
      </c>
      <c r="Y95" s="192">
        <v>17636</v>
      </c>
      <c r="Z95" s="199"/>
    </row>
    <row r="96" spans="1:26" x14ac:dyDescent="0.35">
      <c r="A96" s="33" t="s">
        <v>171</v>
      </c>
      <c r="B96" s="34" t="s">
        <v>172</v>
      </c>
      <c r="C96" s="35" t="s">
        <v>207</v>
      </c>
      <c r="D96" s="36" t="s">
        <v>208</v>
      </c>
      <c r="E96" s="37" t="s">
        <v>209</v>
      </c>
      <c r="F96" s="31">
        <v>0</v>
      </c>
      <c r="G96" s="38">
        <v>6</v>
      </c>
      <c r="H96" s="20"/>
      <c r="I96" s="117">
        <v>0</v>
      </c>
      <c r="J96" s="135">
        <v>0</v>
      </c>
      <c r="K96" s="149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720435.51</v>
      </c>
      <c r="Q96" s="117">
        <v>2524716.4900000002</v>
      </c>
      <c r="R96" s="149">
        <v>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  <c r="X96" s="117">
        <v>1285916</v>
      </c>
      <c r="Y96" s="192">
        <v>0</v>
      </c>
      <c r="Z96" s="199"/>
    </row>
    <row r="97" spans="1:26" x14ac:dyDescent="0.35">
      <c r="A97" s="33" t="s">
        <v>174</v>
      </c>
      <c r="B97" s="34" t="s">
        <v>175</v>
      </c>
      <c r="C97" s="35" t="s">
        <v>207</v>
      </c>
      <c r="D97" s="36" t="s">
        <v>208</v>
      </c>
      <c r="E97" s="37" t="s">
        <v>210</v>
      </c>
      <c r="F97" s="31">
        <v>0</v>
      </c>
      <c r="G97" s="38">
        <v>6</v>
      </c>
      <c r="H97" s="20"/>
      <c r="I97" s="117">
        <v>0</v>
      </c>
      <c r="J97" s="135">
        <v>0</v>
      </c>
      <c r="K97" s="149">
        <v>0</v>
      </c>
      <c r="L97" s="117">
        <v>0</v>
      </c>
      <c r="M97" s="117">
        <v>0</v>
      </c>
      <c r="N97" s="117">
        <v>0</v>
      </c>
      <c r="O97" s="117">
        <v>0</v>
      </c>
      <c r="P97" s="117">
        <v>2641010.34</v>
      </c>
      <c r="Q97" s="117">
        <v>2510594.66</v>
      </c>
      <c r="R97" s="149">
        <v>0</v>
      </c>
      <c r="S97" s="117">
        <v>0</v>
      </c>
      <c r="T97" s="117">
        <v>0</v>
      </c>
      <c r="U97" s="117">
        <v>0</v>
      </c>
      <c r="V97" s="117">
        <v>0</v>
      </c>
      <c r="W97" s="117">
        <v>0</v>
      </c>
      <c r="X97" s="117">
        <v>2510594.66</v>
      </c>
      <c r="Y97" s="192">
        <v>0</v>
      </c>
      <c r="Z97" s="199"/>
    </row>
    <row r="98" spans="1:26" x14ac:dyDescent="0.35">
      <c r="A98" s="33" t="s">
        <v>177</v>
      </c>
      <c r="B98" s="34" t="s">
        <v>178</v>
      </c>
      <c r="C98" s="35" t="s">
        <v>207</v>
      </c>
      <c r="D98" s="36" t="s">
        <v>208</v>
      </c>
      <c r="E98" s="37" t="s">
        <v>211</v>
      </c>
      <c r="F98" s="31">
        <v>0</v>
      </c>
      <c r="G98" s="46">
        <v>6</v>
      </c>
      <c r="H98" s="20"/>
      <c r="I98" s="117">
        <v>0</v>
      </c>
      <c r="J98" s="135">
        <v>0</v>
      </c>
      <c r="K98" s="149">
        <v>0</v>
      </c>
      <c r="L98" s="117">
        <v>0</v>
      </c>
      <c r="M98" s="117">
        <v>0</v>
      </c>
      <c r="N98" s="117">
        <v>0</v>
      </c>
      <c r="O98" s="117">
        <v>0</v>
      </c>
      <c r="P98" s="117">
        <v>364557</v>
      </c>
      <c r="Q98" s="117">
        <v>0</v>
      </c>
      <c r="R98" s="149">
        <v>0</v>
      </c>
      <c r="S98" s="117">
        <v>0</v>
      </c>
      <c r="T98" s="117">
        <v>0</v>
      </c>
      <c r="U98" s="117">
        <v>0</v>
      </c>
      <c r="V98" s="117">
        <v>0</v>
      </c>
      <c r="W98" s="117">
        <v>0</v>
      </c>
      <c r="X98" s="117">
        <v>0</v>
      </c>
      <c r="Y98" s="192">
        <v>0</v>
      </c>
      <c r="Z98" s="199"/>
    </row>
    <row r="99" spans="1:26" x14ac:dyDescent="0.35">
      <c r="A99" s="33" t="s">
        <v>180</v>
      </c>
      <c r="B99" s="34" t="s">
        <v>181</v>
      </c>
      <c r="C99" s="35" t="s">
        <v>207</v>
      </c>
      <c r="D99" s="36" t="s">
        <v>208</v>
      </c>
      <c r="E99" s="37" t="s">
        <v>212</v>
      </c>
      <c r="F99" s="31">
        <v>0</v>
      </c>
      <c r="G99" s="38">
        <v>6</v>
      </c>
      <c r="H99" s="20"/>
      <c r="I99" s="117">
        <v>0</v>
      </c>
      <c r="J99" s="135">
        <v>0</v>
      </c>
      <c r="K99" s="149">
        <v>0</v>
      </c>
      <c r="L99" s="117">
        <v>0</v>
      </c>
      <c r="M99" s="117">
        <v>0</v>
      </c>
      <c r="N99" s="117">
        <v>0</v>
      </c>
      <c r="O99" s="117">
        <v>0</v>
      </c>
      <c r="P99" s="117">
        <v>1469013.24</v>
      </c>
      <c r="Q99" s="117">
        <v>3834987.76</v>
      </c>
      <c r="R99" s="149">
        <v>0</v>
      </c>
      <c r="S99" s="117">
        <v>0</v>
      </c>
      <c r="T99" s="117">
        <v>0</v>
      </c>
      <c r="U99" s="117">
        <v>0</v>
      </c>
      <c r="V99" s="117">
        <v>0</v>
      </c>
      <c r="W99" s="117">
        <v>0</v>
      </c>
      <c r="X99" s="117">
        <v>3834987.76</v>
      </c>
      <c r="Y99" s="192">
        <v>0</v>
      </c>
      <c r="Z99" s="199"/>
    </row>
    <row r="100" spans="1:26" x14ac:dyDescent="0.35">
      <c r="A100" s="33" t="s">
        <v>183</v>
      </c>
      <c r="B100" s="34" t="s">
        <v>184</v>
      </c>
      <c r="C100" s="35" t="s">
        <v>207</v>
      </c>
      <c r="D100" s="36" t="s">
        <v>208</v>
      </c>
      <c r="E100" s="37" t="s">
        <v>213</v>
      </c>
      <c r="F100" s="31">
        <v>0</v>
      </c>
      <c r="G100" s="38">
        <v>6</v>
      </c>
      <c r="H100" s="20"/>
      <c r="I100" s="117">
        <v>0</v>
      </c>
      <c r="J100" s="135">
        <v>0</v>
      </c>
      <c r="K100" s="149">
        <v>0</v>
      </c>
      <c r="L100" s="117">
        <v>0</v>
      </c>
      <c r="M100" s="117">
        <v>0</v>
      </c>
      <c r="N100" s="117">
        <v>0</v>
      </c>
      <c r="O100" s="117">
        <v>0</v>
      </c>
      <c r="P100" s="117">
        <v>3991949.82</v>
      </c>
      <c r="Q100" s="117">
        <v>6433774.1799999997</v>
      </c>
      <c r="R100" s="149">
        <v>0</v>
      </c>
      <c r="S100" s="117">
        <v>0</v>
      </c>
      <c r="T100" s="117">
        <v>0</v>
      </c>
      <c r="U100" s="117">
        <v>0</v>
      </c>
      <c r="V100" s="117">
        <v>0</v>
      </c>
      <c r="W100" s="117">
        <v>0</v>
      </c>
      <c r="X100" s="117">
        <v>6433774.1799999997</v>
      </c>
      <c r="Y100" s="192">
        <v>0</v>
      </c>
      <c r="Z100" s="199"/>
    </row>
    <row r="101" spans="1:26" x14ac:dyDescent="0.35">
      <c r="A101" s="33" t="s">
        <v>186</v>
      </c>
      <c r="B101" s="34" t="s">
        <v>187</v>
      </c>
      <c r="C101" s="35" t="s">
        <v>207</v>
      </c>
      <c r="D101" s="36" t="s">
        <v>208</v>
      </c>
      <c r="E101" s="37" t="s">
        <v>214</v>
      </c>
      <c r="F101" s="31">
        <v>0</v>
      </c>
      <c r="G101" s="38">
        <v>6</v>
      </c>
      <c r="H101" s="20"/>
      <c r="I101" s="117">
        <v>0</v>
      </c>
      <c r="J101" s="135">
        <v>0</v>
      </c>
      <c r="K101" s="149">
        <v>0</v>
      </c>
      <c r="L101" s="117">
        <v>0</v>
      </c>
      <c r="M101" s="117">
        <v>0</v>
      </c>
      <c r="N101" s="117">
        <v>0</v>
      </c>
      <c r="O101" s="117">
        <v>0</v>
      </c>
      <c r="P101" s="117">
        <v>89572.59</v>
      </c>
      <c r="Q101" s="117">
        <v>409451.41000000003</v>
      </c>
      <c r="R101" s="149">
        <v>0</v>
      </c>
      <c r="S101" s="117">
        <v>0</v>
      </c>
      <c r="T101" s="117">
        <v>0</v>
      </c>
      <c r="U101" s="117">
        <v>0</v>
      </c>
      <c r="V101" s="117">
        <v>0</v>
      </c>
      <c r="W101" s="117">
        <v>0</v>
      </c>
      <c r="X101" s="117">
        <v>173010</v>
      </c>
      <c r="Y101" s="192">
        <v>0</v>
      </c>
      <c r="Z101" s="199"/>
    </row>
    <row r="102" spans="1:26" x14ac:dyDescent="0.35">
      <c r="A102" s="33" t="s">
        <v>192</v>
      </c>
      <c r="B102" s="34" t="s">
        <v>193</v>
      </c>
      <c r="C102" s="35" t="s">
        <v>207</v>
      </c>
      <c r="D102" s="36" t="s">
        <v>208</v>
      </c>
      <c r="E102" s="37" t="s">
        <v>215</v>
      </c>
      <c r="F102" s="31">
        <v>0</v>
      </c>
      <c r="G102" s="38">
        <v>6</v>
      </c>
      <c r="H102" s="20"/>
      <c r="I102" s="117">
        <v>0</v>
      </c>
      <c r="J102" s="135">
        <v>0</v>
      </c>
      <c r="K102" s="149">
        <v>0</v>
      </c>
      <c r="L102" s="117">
        <v>0</v>
      </c>
      <c r="M102" s="117">
        <v>0</v>
      </c>
      <c r="N102" s="117">
        <v>0</v>
      </c>
      <c r="O102" s="117">
        <v>0</v>
      </c>
      <c r="P102" s="117">
        <v>478836.67</v>
      </c>
      <c r="Q102" s="117">
        <v>632762.33000000007</v>
      </c>
      <c r="R102" s="149">
        <v>0</v>
      </c>
      <c r="S102" s="117">
        <v>0</v>
      </c>
      <c r="T102" s="117">
        <v>0</v>
      </c>
      <c r="U102" s="117">
        <v>0</v>
      </c>
      <c r="V102" s="117">
        <v>0</v>
      </c>
      <c r="W102" s="117">
        <v>0</v>
      </c>
      <c r="X102" s="117">
        <v>632762.33000000007</v>
      </c>
      <c r="Y102" s="192">
        <v>0</v>
      </c>
      <c r="Z102" s="199"/>
    </row>
    <row r="103" spans="1:26" x14ac:dyDescent="0.35">
      <c r="A103" s="33" t="s">
        <v>198</v>
      </c>
      <c r="B103" s="34" t="s">
        <v>199</v>
      </c>
      <c r="C103" s="35" t="s">
        <v>207</v>
      </c>
      <c r="D103" s="36" t="s">
        <v>208</v>
      </c>
      <c r="E103" s="37" t="s">
        <v>216</v>
      </c>
      <c r="F103" s="31">
        <v>0</v>
      </c>
      <c r="G103" s="38">
        <v>6</v>
      </c>
      <c r="H103" s="20"/>
      <c r="I103" s="117">
        <v>0</v>
      </c>
      <c r="J103" s="135">
        <v>0</v>
      </c>
      <c r="K103" s="149">
        <v>0</v>
      </c>
      <c r="L103" s="117">
        <v>0</v>
      </c>
      <c r="M103" s="117">
        <v>0</v>
      </c>
      <c r="N103" s="117">
        <v>0</v>
      </c>
      <c r="O103" s="117">
        <v>0</v>
      </c>
      <c r="P103" s="117">
        <v>715546.41</v>
      </c>
      <c r="Q103" s="117">
        <v>1925995.5899999999</v>
      </c>
      <c r="R103" s="149">
        <v>0</v>
      </c>
      <c r="S103" s="117">
        <v>0</v>
      </c>
      <c r="T103" s="117">
        <v>0</v>
      </c>
      <c r="U103" s="117">
        <v>0</v>
      </c>
      <c r="V103" s="117">
        <v>0</v>
      </c>
      <c r="W103" s="117">
        <v>0</v>
      </c>
      <c r="X103" s="117">
        <v>1129512</v>
      </c>
      <c r="Y103" s="192">
        <v>0</v>
      </c>
      <c r="Z103" s="199"/>
    </row>
    <row r="104" spans="1:26" x14ac:dyDescent="0.35">
      <c r="A104" s="33" t="s">
        <v>201</v>
      </c>
      <c r="B104" s="34" t="s">
        <v>202</v>
      </c>
      <c r="C104" s="35" t="s">
        <v>207</v>
      </c>
      <c r="D104" s="36" t="s">
        <v>208</v>
      </c>
      <c r="E104" s="37" t="s">
        <v>217</v>
      </c>
      <c r="F104" s="31">
        <v>0</v>
      </c>
      <c r="G104" s="38">
        <v>6</v>
      </c>
      <c r="H104" s="20"/>
      <c r="I104" s="117">
        <v>0</v>
      </c>
      <c r="J104" s="135">
        <v>0</v>
      </c>
      <c r="K104" s="149">
        <v>0</v>
      </c>
      <c r="L104" s="117">
        <v>0</v>
      </c>
      <c r="M104" s="117">
        <v>0</v>
      </c>
      <c r="N104" s="117">
        <v>0</v>
      </c>
      <c r="O104" s="117">
        <v>0</v>
      </c>
      <c r="P104" s="117">
        <v>816943.47</v>
      </c>
      <c r="Q104" s="117">
        <v>321549.53000000003</v>
      </c>
      <c r="R104" s="149">
        <v>0</v>
      </c>
      <c r="S104" s="117">
        <v>0</v>
      </c>
      <c r="T104" s="117">
        <v>0</v>
      </c>
      <c r="U104" s="117">
        <v>0</v>
      </c>
      <c r="V104" s="117">
        <v>0</v>
      </c>
      <c r="W104" s="117">
        <v>0</v>
      </c>
      <c r="X104" s="117">
        <v>321549.53000000003</v>
      </c>
      <c r="Y104" s="192">
        <v>0</v>
      </c>
      <c r="Z104" s="199"/>
    </row>
    <row r="105" spans="1:26" x14ac:dyDescent="0.35">
      <c r="A105" s="39" t="s">
        <v>207</v>
      </c>
      <c r="B105" s="40" t="s">
        <v>208</v>
      </c>
      <c r="C105" s="41" t="s">
        <v>207</v>
      </c>
      <c r="D105" s="42" t="s">
        <v>218</v>
      </c>
      <c r="E105" s="61" t="s">
        <v>219</v>
      </c>
      <c r="F105" s="31">
        <v>0</v>
      </c>
      <c r="G105" s="44">
        <v>6</v>
      </c>
      <c r="H105" s="20"/>
      <c r="I105" s="118">
        <v>1752.66</v>
      </c>
      <c r="J105" s="136">
        <v>0</v>
      </c>
      <c r="K105" s="150">
        <v>0</v>
      </c>
      <c r="L105" s="118">
        <v>0</v>
      </c>
      <c r="M105" s="118">
        <v>0</v>
      </c>
      <c r="N105" s="118">
        <v>0</v>
      </c>
      <c r="O105" s="118">
        <v>0</v>
      </c>
      <c r="P105" s="118">
        <v>0</v>
      </c>
      <c r="Q105" s="118">
        <v>0</v>
      </c>
      <c r="R105" s="150">
        <v>0</v>
      </c>
      <c r="S105" s="118">
        <v>0</v>
      </c>
      <c r="T105" s="118">
        <v>0</v>
      </c>
      <c r="U105" s="118">
        <v>0</v>
      </c>
      <c r="V105" s="118">
        <v>0</v>
      </c>
      <c r="W105" s="118">
        <v>0</v>
      </c>
      <c r="X105" s="118">
        <v>0</v>
      </c>
      <c r="Y105" s="192">
        <v>17050.310000000001</v>
      </c>
      <c r="Z105" s="199"/>
    </row>
    <row r="106" spans="1:26" x14ac:dyDescent="0.35">
      <c r="A106" s="33" t="s">
        <v>189</v>
      </c>
      <c r="B106" s="34" t="s">
        <v>190</v>
      </c>
      <c r="C106" s="35" t="s">
        <v>220</v>
      </c>
      <c r="D106" s="36" t="s">
        <v>221</v>
      </c>
      <c r="E106" s="37" t="s">
        <v>222</v>
      </c>
      <c r="F106" s="31">
        <v>0</v>
      </c>
      <c r="G106" s="46">
        <v>6</v>
      </c>
      <c r="H106" s="20"/>
      <c r="I106" s="117">
        <v>0</v>
      </c>
      <c r="J106" s="135">
        <v>0</v>
      </c>
      <c r="K106" s="149">
        <v>0</v>
      </c>
      <c r="L106" s="117">
        <v>0</v>
      </c>
      <c r="M106" s="117">
        <v>0</v>
      </c>
      <c r="N106" s="117">
        <v>0</v>
      </c>
      <c r="O106" s="117">
        <v>0</v>
      </c>
      <c r="P106" s="117">
        <v>928238.67</v>
      </c>
      <c r="Q106" s="117">
        <v>2912160.33</v>
      </c>
      <c r="R106" s="149">
        <v>0</v>
      </c>
      <c r="S106" s="117">
        <v>0</v>
      </c>
      <c r="T106" s="117">
        <v>0</v>
      </c>
      <c r="U106" s="117">
        <v>0</v>
      </c>
      <c r="V106" s="117">
        <v>0</v>
      </c>
      <c r="W106" s="117">
        <v>0</v>
      </c>
      <c r="X106" s="117">
        <v>1220134</v>
      </c>
      <c r="Y106" s="192">
        <v>0</v>
      </c>
      <c r="Z106" s="199"/>
    </row>
    <row r="107" spans="1:26" x14ac:dyDescent="0.35">
      <c r="A107" s="33" t="s">
        <v>195</v>
      </c>
      <c r="B107" s="34" t="s">
        <v>196</v>
      </c>
      <c r="C107" s="35" t="s">
        <v>220</v>
      </c>
      <c r="D107" s="36" t="s">
        <v>221</v>
      </c>
      <c r="E107" s="37" t="s">
        <v>223</v>
      </c>
      <c r="F107" s="31">
        <v>0</v>
      </c>
      <c r="G107" s="46">
        <v>6</v>
      </c>
      <c r="H107" s="20"/>
      <c r="I107" s="117">
        <v>0</v>
      </c>
      <c r="J107" s="135">
        <v>0</v>
      </c>
      <c r="K107" s="149">
        <v>0</v>
      </c>
      <c r="L107" s="117">
        <v>0</v>
      </c>
      <c r="M107" s="117">
        <v>0</v>
      </c>
      <c r="N107" s="117">
        <v>0</v>
      </c>
      <c r="O107" s="117">
        <v>0</v>
      </c>
      <c r="P107" s="117">
        <v>600385.81999999995</v>
      </c>
      <c r="Q107" s="117">
        <v>626373.18000000005</v>
      </c>
      <c r="R107" s="149">
        <v>0</v>
      </c>
      <c r="S107" s="117">
        <v>0</v>
      </c>
      <c r="T107" s="117">
        <v>0</v>
      </c>
      <c r="U107" s="117">
        <v>0</v>
      </c>
      <c r="V107" s="117">
        <v>0</v>
      </c>
      <c r="W107" s="117">
        <v>0</v>
      </c>
      <c r="X107" s="117">
        <v>626373.18000000005</v>
      </c>
      <c r="Y107" s="192">
        <v>0</v>
      </c>
      <c r="Z107" s="199"/>
    </row>
    <row r="108" spans="1:26" x14ac:dyDescent="0.35">
      <c r="A108" s="39" t="s">
        <v>220</v>
      </c>
      <c r="B108" s="40" t="s">
        <v>221</v>
      </c>
      <c r="C108" s="41" t="s">
        <v>220</v>
      </c>
      <c r="D108" s="42" t="s">
        <v>221</v>
      </c>
      <c r="E108" s="61" t="s">
        <v>224</v>
      </c>
      <c r="F108" s="31">
        <v>0</v>
      </c>
      <c r="G108" s="44">
        <v>6</v>
      </c>
      <c r="H108" s="20"/>
      <c r="I108" s="118">
        <v>323.54000000000002</v>
      </c>
      <c r="J108" s="136">
        <v>0</v>
      </c>
      <c r="K108" s="150">
        <v>0</v>
      </c>
      <c r="L108" s="118">
        <v>0</v>
      </c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50">
        <v>0</v>
      </c>
      <c r="S108" s="118">
        <v>0</v>
      </c>
      <c r="T108" s="118">
        <v>0</v>
      </c>
      <c r="U108" s="118">
        <v>0</v>
      </c>
      <c r="V108" s="118">
        <v>0</v>
      </c>
      <c r="W108" s="118">
        <v>0</v>
      </c>
      <c r="X108" s="118">
        <v>0</v>
      </c>
      <c r="Y108" s="192">
        <v>15661.61</v>
      </c>
      <c r="Z108" s="199"/>
    </row>
    <row r="109" spans="1:26" x14ac:dyDescent="0.35">
      <c r="A109" s="15" t="s">
        <v>225</v>
      </c>
      <c r="B109" s="17" t="s">
        <v>226</v>
      </c>
      <c r="C109" s="28" t="s">
        <v>225</v>
      </c>
      <c r="D109" s="29" t="s">
        <v>226</v>
      </c>
      <c r="E109" s="30" t="s">
        <v>227</v>
      </c>
      <c r="F109" s="31">
        <v>0</v>
      </c>
      <c r="G109" s="45">
        <v>7</v>
      </c>
      <c r="H109" s="20"/>
      <c r="I109" s="116">
        <v>2277.42</v>
      </c>
      <c r="J109" s="134">
        <v>33924781</v>
      </c>
      <c r="K109" s="148">
        <v>1.5486</v>
      </c>
      <c r="L109" s="116">
        <v>11805167.119999999</v>
      </c>
      <c r="M109" s="116">
        <v>18281482</v>
      </c>
      <c r="N109" s="116">
        <v>4392350.79</v>
      </c>
      <c r="O109" s="116">
        <v>13889131.210000001</v>
      </c>
      <c r="P109" s="116">
        <v>13857880.66</v>
      </c>
      <c r="Q109" s="116">
        <v>20066900.34</v>
      </c>
      <c r="R109" s="148">
        <v>1.7425999999999999</v>
      </c>
      <c r="S109" s="116">
        <v>9900077.8300000001</v>
      </c>
      <c r="T109" s="116">
        <v>17251876</v>
      </c>
      <c r="U109" s="116">
        <v>17213059</v>
      </c>
      <c r="V109" s="116">
        <v>17251876</v>
      </c>
      <c r="W109" s="116">
        <v>0</v>
      </c>
      <c r="X109" s="116">
        <v>17213059</v>
      </c>
      <c r="Y109" s="192">
        <v>15082.98</v>
      </c>
      <c r="Z109" s="199"/>
    </row>
    <row r="110" spans="1:26" x14ac:dyDescent="0.35">
      <c r="A110" s="26" t="s">
        <v>228</v>
      </c>
      <c r="B110" s="27" t="s">
        <v>229</v>
      </c>
      <c r="C110" s="28" t="s">
        <v>228</v>
      </c>
      <c r="D110" s="29" t="s">
        <v>229</v>
      </c>
      <c r="E110" s="30" t="s">
        <v>230</v>
      </c>
      <c r="F110" s="31">
        <v>0</v>
      </c>
      <c r="G110" s="45">
        <v>9</v>
      </c>
      <c r="H110" s="20"/>
      <c r="I110" s="116">
        <v>0</v>
      </c>
      <c r="J110" s="134">
        <v>4990897</v>
      </c>
      <c r="K110" s="148">
        <v>1.4461999999999999</v>
      </c>
      <c r="L110" s="116">
        <v>1048976.22</v>
      </c>
      <c r="M110" s="116">
        <v>1517029</v>
      </c>
      <c r="N110" s="116">
        <v>404286.75</v>
      </c>
      <c r="O110" s="116">
        <v>1112742.25</v>
      </c>
      <c r="P110" s="116">
        <v>0</v>
      </c>
      <c r="Q110" s="116">
        <v>0</v>
      </c>
      <c r="R110" s="148">
        <v>1.4976</v>
      </c>
      <c r="S110" s="116">
        <v>1419444.39</v>
      </c>
      <c r="T110" s="116">
        <v>2125760</v>
      </c>
      <c r="U110" s="116">
        <v>2120977</v>
      </c>
      <c r="V110" s="116">
        <v>2125760</v>
      </c>
      <c r="W110" s="116">
        <v>0</v>
      </c>
      <c r="X110" s="116">
        <v>0</v>
      </c>
      <c r="Y110" s="192">
        <v>0</v>
      </c>
      <c r="Z110" s="199"/>
    </row>
    <row r="111" spans="1:26" x14ac:dyDescent="0.35">
      <c r="A111" s="15" t="s">
        <v>231</v>
      </c>
      <c r="B111" s="17" t="s">
        <v>232</v>
      </c>
      <c r="C111" s="28" t="s">
        <v>231</v>
      </c>
      <c r="D111" s="29" t="s">
        <v>232</v>
      </c>
      <c r="E111" s="30" t="s">
        <v>233</v>
      </c>
      <c r="F111" s="31">
        <v>0</v>
      </c>
      <c r="G111" s="62">
        <v>9</v>
      </c>
      <c r="H111" s="20"/>
      <c r="I111" s="116">
        <v>176.17</v>
      </c>
      <c r="J111" s="134">
        <v>3380451</v>
      </c>
      <c r="K111" s="148">
        <v>1.7304999999999999</v>
      </c>
      <c r="L111" s="116">
        <v>858161.21</v>
      </c>
      <c r="M111" s="116">
        <v>1485048</v>
      </c>
      <c r="N111" s="116">
        <v>497025.57999999996</v>
      </c>
      <c r="O111" s="116">
        <v>988022.42</v>
      </c>
      <c r="P111" s="116">
        <v>985799.37</v>
      </c>
      <c r="Q111" s="116">
        <v>2394651.63</v>
      </c>
      <c r="R111" s="148">
        <v>1.5966</v>
      </c>
      <c r="S111" s="116">
        <v>751206.9</v>
      </c>
      <c r="T111" s="116">
        <v>1199377</v>
      </c>
      <c r="U111" s="116">
        <v>1196678</v>
      </c>
      <c r="V111" s="116">
        <v>1199377</v>
      </c>
      <c r="W111" s="116">
        <v>0</v>
      </c>
      <c r="X111" s="116">
        <v>1196678</v>
      </c>
      <c r="Y111" s="192">
        <v>18393.419999999998</v>
      </c>
      <c r="Z111" s="199"/>
    </row>
    <row r="112" spans="1:26" x14ac:dyDescent="0.35">
      <c r="A112" s="26" t="s">
        <v>234</v>
      </c>
      <c r="B112" s="27" t="s">
        <v>235</v>
      </c>
      <c r="C112" s="28" t="s">
        <v>234</v>
      </c>
      <c r="D112" s="29" t="s">
        <v>235</v>
      </c>
      <c r="E112" s="30" t="s">
        <v>236</v>
      </c>
      <c r="F112" s="31">
        <v>0</v>
      </c>
      <c r="G112" s="45">
        <v>9</v>
      </c>
      <c r="H112" s="20"/>
      <c r="I112" s="116">
        <v>313.5</v>
      </c>
      <c r="J112" s="134">
        <v>5356408</v>
      </c>
      <c r="K112" s="148">
        <v>1.5591999999999999</v>
      </c>
      <c r="L112" s="116">
        <v>1619223</v>
      </c>
      <c r="M112" s="116">
        <v>2524693</v>
      </c>
      <c r="N112" s="116">
        <v>650490.27</v>
      </c>
      <c r="O112" s="116">
        <v>1874202.73</v>
      </c>
      <c r="P112" s="116">
        <v>1869985.77</v>
      </c>
      <c r="Q112" s="116">
        <v>3486422.23</v>
      </c>
      <c r="R112" s="148">
        <v>1.5488999999999999</v>
      </c>
      <c r="S112" s="116">
        <v>1364257.41</v>
      </c>
      <c r="T112" s="116">
        <v>2113098</v>
      </c>
      <c r="U112" s="116">
        <v>2108344</v>
      </c>
      <c r="V112" s="116">
        <v>2113098</v>
      </c>
      <c r="W112" s="116">
        <v>0</v>
      </c>
      <c r="X112" s="116">
        <v>2108344</v>
      </c>
      <c r="Y112" s="192">
        <v>17085.830000000002</v>
      </c>
      <c r="Z112" s="199"/>
    </row>
    <row r="113" spans="1:26" x14ac:dyDescent="0.35">
      <c r="A113" s="15" t="s">
        <v>237</v>
      </c>
      <c r="B113" s="17" t="s">
        <v>238</v>
      </c>
      <c r="C113" s="47" t="s">
        <v>237</v>
      </c>
      <c r="D113" s="29" t="s">
        <v>238</v>
      </c>
      <c r="E113" s="30" t="s">
        <v>239</v>
      </c>
      <c r="F113" s="31">
        <v>0</v>
      </c>
      <c r="G113" s="62">
        <v>9</v>
      </c>
      <c r="H113" s="20">
        <v>2</v>
      </c>
      <c r="I113" s="116">
        <v>0</v>
      </c>
      <c r="J113" s="134">
        <v>3318956</v>
      </c>
      <c r="K113" s="148">
        <v>1.9275</v>
      </c>
      <c r="L113" s="116">
        <v>788152</v>
      </c>
      <c r="M113" s="116">
        <v>1519163</v>
      </c>
      <c r="N113" s="116">
        <v>394819.39</v>
      </c>
      <c r="O113" s="116">
        <v>1124343.6099999999</v>
      </c>
      <c r="P113" s="116">
        <v>0</v>
      </c>
      <c r="Q113" s="116">
        <v>0</v>
      </c>
      <c r="R113" s="148">
        <v>1.7916000000000001</v>
      </c>
      <c r="S113" s="116">
        <v>423455.27</v>
      </c>
      <c r="T113" s="116">
        <v>758662</v>
      </c>
      <c r="U113" s="116">
        <v>756955</v>
      </c>
      <c r="V113" s="116">
        <v>758662</v>
      </c>
      <c r="W113" s="116">
        <v>0</v>
      </c>
      <c r="X113" s="116">
        <v>0</v>
      </c>
      <c r="Y113" s="192">
        <v>0</v>
      </c>
      <c r="Z113" s="199"/>
    </row>
    <row r="114" spans="1:26" x14ac:dyDescent="0.35">
      <c r="A114" s="26" t="s">
        <v>240</v>
      </c>
      <c r="B114" s="27" t="s">
        <v>241</v>
      </c>
      <c r="C114" s="28" t="s">
        <v>240</v>
      </c>
      <c r="D114" s="29" t="s">
        <v>241</v>
      </c>
      <c r="E114" s="30" t="s">
        <v>242</v>
      </c>
      <c r="F114" s="31">
        <v>0</v>
      </c>
      <c r="G114" s="45">
        <v>9</v>
      </c>
      <c r="H114" s="20"/>
      <c r="I114" s="116">
        <v>102.52</v>
      </c>
      <c r="J114" s="134">
        <v>1950059</v>
      </c>
      <c r="K114" s="148">
        <v>1.6035999999999999</v>
      </c>
      <c r="L114" s="116">
        <v>650848</v>
      </c>
      <c r="M114" s="116">
        <v>1043700</v>
      </c>
      <c r="N114" s="116">
        <v>237806.62</v>
      </c>
      <c r="O114" s="116">
        <v>805893.38</v>
      </c>
      <c r="P114" s="116">
        <v>804080.12</v>
      </c>
      <c r="Q114" s="116">
        <v>1145978.8799999999</v>
      </c>
      <c r="R114" s="148">
        <v>1.4869000000000001</v>
      </c>
      <c r="S114" s="116">
        <v>713747.05</v>
      </c>
      <c r="T114" s="116">
        <v>1061270</v>
      </c>
      <c r="U114" s="116">
        <v>1058882</v>
      </c>
      <c r="V114" s="116">
        <v>1061270</v>
      </c>
      <c r="W114" s="116">
        <v>0</v>
      </c>
      <c r="X114" s="116">
        <v>1058882</v>
      </c>
      <c r="Y114" s="192">
        <v>18305.169999999998</v>
      </c>
      <c r="Z114" s="199"/>
    </row>
    <row r="115" spans="1:26" x14ac:dyDescent="0.35">
      <c r="A115" s="15" t="s">
        <v>243</v>
      </c>
      <c r="B115" s="17" t="s">
        <v>244</v>
      </c>
      <c r="C115" s="47" t="s">
        <v>243</v>
      </c>
      <c r="D115" s="29" t="s">
        <v>244</v>
      </c>
      <c r="E115" s="30" t="s">
        <v>245</v>
      </c>
      <c r="F115" s="31">
        <v>0</v>
      </c>
      <c r="G115" s="62">
        <v>9</v>
      </c>
      <c r="H115" s="20">
        <v>2</v>
      </c>
      <c r="I115" s="116">
        <v>0</v>
      </c>
      <c r="J115" s="134">
        <v>2989646</v>
      </c>
      <c r="K115" s="148">
        <v>1.8267</v>
      </c>
      <c r="L115" s="116">
        <v>798873</v>
      </c>
      <c r="M115" s="116">
        <v>1459301</v>
      </c>
      <c r="N115" s="116">
        <v>386438.33</v>
      </c>
      <c r="O115" s="116">
        <v>1072862.67</v>
      </c>
      <c r="P115" s="116">
        <v>0</v>
      </c>
      <c r="Q115" s="116">
        <v>0</v>
      </c>
      <c r="R115" s="148">
        <v>1.6979</v>
      </c>
      <c r="S115" s="116">
        <v>358167</v>
      </c>
      <c r="T115" s="116">
        <v>608132</v>
      </c>
      <c r="U115" s="116">
        <v>606764</v>
      </c>
      <c r="V115" s="116">
        <v>608132</v>
      </c>
      <c r="W115" s="116">
        <v>0</v>
      </c>
      <c r="X115" s="116">
        <v>0</v>
      </c>
      <c r="Y115" s="192">
        <v>0</v>
      </c>
      <c r="Z115" s="199"/>
    </row>
    <row r="116" spans="1:26" x14ac:dyDescent="0.35">
      <c r="A116" s="26" t="s">
        <v>246</v>
      </c>
      <c r="B116" s="27" t="s">
        <v>247</v>
      </c>
      <c r="C116" s="28" t="s">
        <v>246</v>
      </c>
      <c r="D116" s="29" t="s">
        <v>247</v>
      </c>
      <c r="E116" s="30" t="s">
        <v>248</v>
      </c>
      <c r="F116" s="31">
        <v>0</v>
      </c>
      <c r="G116" s="45">
        <v>9</v>
      </c>
      <c r="H116" s="20"/>
      <c r="I116" s="116">
        <v>0</v>
      </c>
      <c r="J116" s="134">
        <v>2242891</v>
      </c>
      <c r="K116" s="148">
        <v>1.4140999999999999</v>
      </c>
      <c r="L116" s="116">
        <v>497784.5</v>
      </c>
      <c r="M116" s="116">
        <v>703917</v>
      </c>
      <c r="N116" s="116">
        <v>191183.52</v>
      </c>
      <c r="O116" s="116">
        <v>512733.48</v>
      </c>
      <c r="P116" s="116">
        <v>0</v>
      </c>
      <c r="Q116" s="116">
        <v>0</v>
      </c>
      <c r="R116" s="148">
        <v>1.5451999999999999</v>
      </c>
      <c r="S116" s="116">
        <v>441224.5</v>
      </c>
      <c r="T116" s="116">
        <v>681780</v>
      </c>
      <c r="U116" s="116">
        <v>680246</v>
      </c>
      <c r="V116" s="116">
        <v>681780</v>
      </c>
      <c r="W116" s="116">
        <v>0</v>
      </c>
      <c r="X116" s="116">
        <v>0</v>
      </c>
      <c r="Y116" s="192">
        <v>0</v>
      </c>
      <c r="Z116" s="199"/>
    </row>
    <row r="117" spans="1:26" x14ac:dyDescent="0.35">
      <c r="A117" s="26" t="s">
        <v>249</v>
      </c>
      <c r="B117" s="27" t="s">
        <v>250</v>
      </c>
      <c r="C117" s="28" t="s">
        <v>249</v>
      </c>
      <c r="D117" s="29" t="s">
        <v>250</v>
      </c>
      <c r="E117" s="30" t="s">
        <v>251</v>
      </c>
      <c r="F117" s="31">
        <v>0</v>
      </c>
      <c r="G117" s="45">
        <v>9</v>
      </c>
      <c r="H117" s="20"/>
      <c r="I117" s="116">
        <v>0</v>
      </c>
      <c r="J117" s="134">
        <v>3723176</v>
      </c>
      <c r="K117" s="148">
        <v>1.5693999999999999</v>
      </c>
      <c r="L117" s="116">
        <v>903296.24</v>
      </c>
      <c r="M117" s="116">
        <v>1417633</v>
      </c>
      <c r="N117" s="116">
        <v>419924.96</v>
      </c>
      <c r="O117" s="116">
        <v>997708.04</v>
      </c>
      <c r="P117" s="116">
        <v>0</v>
      </c>
      <c r="Q117" s="116">
        <v>0</v>
      </c>
      <c r="R117" s="148">
        <v>1.6252</v>
      </c>
      <c r="S117" s="116">
        <v>950486.44</v>
      </c>
      <c r="T117" s="116">
        <v>1544731</v>
      </c>
      <c r="U117" s="116">
        <v>1541255</v>
      </c>
      <c r="V117" s="116">
        <v>1544731</v>
      </c>
      <c r="W117" s="116">
        <v>0</v>
      </c>
      <c r="X117" s="116">
        <v>0</v>
      </c>
      <c r="Y117" s="192">
        <v>0</v>
      </c>
      <c r="Z117" s="199"/>
    </row>
    <row r="118" spans="1:26" x14ac:dyDescent="0.35">
      <c r="A118" s="33" t="s">
        <v>237</v>
      </c>
      <c r="B118" s="34" t="s">
        <v>238</v>
      </c>
      <c r="C118" s="35" t="s">
        <v>252</v>
      </c>
      <c r="D118" s="36" t="s">
        <v>253</v>
      </c>
      <c r="E118" s="37" t="s">
        <v>254</v>
      </c>
      <c r="F118" s="31">
        <v>0</v>
      </c>
      <c r="G118" s="62">
        <v>9</v>
      </c>
      <c r="H118" s="20"/>
      <c r="I118" s="117">
        <v>0</v>
      </c>
      <c r="J118" s="135">
        <v>0</v>
      </c>
      <c r="K118" s="149">
        <v>0</v>
      </c>
      <c r="L118" s="117">
        <v>0</v>
      </c>
      <c r="M118" s="117">
        <v>0</v>
      </c>
      <c r="N118" s="117">
        <v>0</v>
      </c>
      <c r="O118" s="117">
        <v>0</v>
      </c>
      <c r="P118" s="117">
        <v>1121813.8400000001</v>
      </c>
      <c r="Q118" s="117">
        <v>2197142.16</v>
      </c>
      <c r="R118" s="149">
        <v>0</v>
      </c>
      <c r="S118" s="117">
        <v>0</v>
      </c>
      <c r="T118" s="117">
        <v>0</v>
      </c>
      <c r="U118" s="117">
        <v>0</v>
      </c>
      <c r="V118" s="117">
        <v>0</v>
      </c>
      <c r="W118" s="117">
        <v>0</v>
      </c>
      <c r="X118" s="117">
        <v>756955</v>
      </c>
      <c r="Y118" s="192">
        <v>0</v>
      </c>
      <c r="Z118" s="199"/>
    </row>
    <row r="119" spans="1:26" x14ac:dyDescent="0.35">
      <c r="A119" s="33" t="s">
        <v>243</v>
      </c>
      <c r="B119" s="34" t="s">
        <v>244</v>
      </c>
      <c r="C119" s="35" t="s">
        <v>252</v>
      </c>
      <c r="D119" s="36" t="s">
        <v>253</v>
      </c>
      <c r="E119" s="37" t="s">
        <v>255</v>
      </c>
      <c r="F119" s="31">
        <v>0</v>
      </c>
      <c r="G119" s="62">
        <v>9</v>
      </c>
      <c r="H119" s="20"/>
      <c r="I119" s="117">
        <v>0</v>
      </c>
      <c r="J119" s="135">
        <v>0</v>
      </c>
      <c r="K119" s="149">
        <v>0</v>
      </c>
      <c r="L119" s="117">
        <v>0</v>
      </c>
      <c r="M119" s="117">
        <v>0</v>
      </c>
      <c r="N119" s="117">
        <v>0</v>
      </c>
      <c r="O119" s="117">
        <v>0</v>
      </c>
      <c r="P119" s="117">
        <v>1070448.73</v>
      </c>
      <c r="Q119" s="117">
        <v>1919197.27</v>
      </c>
      <c r="R119" s="149">
        <v>0</v>
      </c>
      <c r="S119" s="117">
        <v>0</v>
      </c>
      <c r="T119" s="117">
        <v>0</v>
      </c>
      <c r="U119" s="117">
        <v>0</v>
      </c>
      <c r="V119" s="117">
        <v>0</v>
      </c>
      <c r="W119" s="117">
        <v>0</v>
      </c>
      <c r="X119" s="117">
        <v>606764</v>
      </c>
      <c r="Y119" s="192">
        <v>0</v>
      </c>
      <c r="Z119" s="199"/>
    </row>
    <row r="120" spans="1:26" x14ac:dyDescent="0.35">
      <c r="A120" s="39" t="s">
        <v>252</v>
      </c>
      <c r="B120" s="40" t="s">
        <v>256</v>
      </c>
      <c r="C120" s="63" t="s">
        <v>252</v>
      </c>
      <c r="D120" s="64" t="s">
        <v>256</v>
      </c>
      <c r="E120" s="61" t="s">
        <v>257</v>
      </c>
      <c r="F120" s="31">
        <v>0</v>
      </c>
      <c r="G120" s="62">
        <v>9</v>
      </c>
      <c r="H120" s="20"/>
      <c r="I120" s="118">
        <v>349.26</v>
      </c>
      <c r="J120" s="136">
        <v>0</v>
      </c>
      <c r="K120" s="150">
        <v>0</v>
      </c>
      <c r="L120" s="118">
        <v>0</v>
      </c>
      <c r="M120" s="118">
        <v>0</v>
      </c>
      <c r="N120" s="118">
        <v>0</v>
      </c>
      <c r="O120" s="118">
        <v>0</v>
      </c>
      <c r="P120" s="118">
        <v>0</v>
      </c>
      <c r="Q120" s="118">
        <v>0</v>
      </c>
      <c r="R120" s="150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>
        <v>0</v>
      </c>
      <c r="Y120" s="192">
        <v>18260.599999999999</v>
      </c>
      <c r="Z120" s="199"/>
    </row>
    <row r="121" spans="1:26" x14ac:dyDescent="0.35">
      <c r="A121" s="33" t="s">
        <v>228</v>
      </c>
      <c r="B121" s="34" t="s">
        <v>229</v>
      </c>
      <c r="C121" s="35" t="s">
        <v>258</v>
      </c>
      <c r="D121" s="36" t="s">
        <v>259</v>
      </c>
      <c r="E121" s="37" t="s">
        <v>260</v>
      </c>
      <c r="F121" s="31">
        <v>0</v>
      </c>
      <c r="G121" s="46">
        <v>9</v>
      </c>
      <c r="H121" s="20"/>
      <c r="I121" s="117">
        <v>0</v>
      </c>
      <c r="J121" s="135">
        <v>0</v>
      </c>
      <c r="K121" s="149">
        <v>0</v>
      </c>
      <c r="L121" s="117">
        <v>0</v>
      </c>
      <c r="M121" s="117">
        <v>0</v>
      </c>
      <c r="N121" s="117">
        <v>0</v>
      </c>
      <c r="O121" s="117">
        <v>0</v>
      </c>
      <c r="P121" s="117">
        <v>1110238.58</v>
      </c>
      <c r="Q121" s="117">
        <v>3880658.42</v>
      </c>
      <c r="R121" s="149">
        <v>0</v>
      </c>
      <c r="S121" s="117">
        <v>0</v>
      </c>
      <c r="T121" s="117">
        <v>0</v>
      </c>
      <c r="U121" s="117">
        <v>0</v>
      </c>
      <c r="V121" s="117">
        <v>0</v>
      </c>
      <c r="W121" s="117">
        <v>0</v>
      </c>
      <c r="X121" s="117">
        <v>2120977</v>
      </c>
      <c r="Y121" s="192">
        <v>0</v>
      </c>
      <c r="Z121" s="199"/>
    </row>
    <row r="122" spans="1:26" x14ac:dyDescent="0.35">
      <c r="A122" s="33" t="s">
        <v>246</v>
      </c>
      <c r="B122" s="34" t="s">
        <v>247</v>
      </c>
      <c r="C122" s="35" t="s">
        <v>258</v>
      </c>
      <c r="D122" s="36" t="s">
        <v>259</v>
      </c>
      <c r="E122" s="37" t="s">
        <v>261</v>
      </c>
      <c r="F122" s="31">
        <v>0</v>
      </c>
      <c r="G122" s="46">
        <v>9</v>
      </c>
      <c r="H122" s="20"/>
      <c r="I122" s="117">
        <v>0</v>
      </c>
      <c r="J122" s="135">
        <v>0</v>
      </c>
      <c r="K122" s="149">
        <v>0</v>
      </c>
      <c r="L122" s="117">
        <v>0</v>
      </c>
      <c r="M122" s="117">
        <v>0</v>
      </c>
      <c r="N122" s="117">
        <v>0</v>
      </c>
      <c r="O122" s="117">
        <v>0</v>
      </c>
      <c r="P122" s="117">
        <v>511579.83</v>
      </c>
      <c r="Q122" s="117">
        <v>1731311.17</v>
      </c>
      <c r="R122" s="149">
        <v>0</v>
      </c>
      <c r="S122" s="117">
        <v>0</v>
      </c>
      <c r="T122" s="117">
        <v>0</v>
      </c>
      <c r="U122" s="117">
        <v>0</v>
      </c>
      <c r="V122" s="117">
        <v>0</v>
      </c>
      <c r="W122" s="117">
        <v>0</v>
      </c>
      <c r="X122" s="117">
        <v>680246</v>
      </c>
      <c r="Y122" s="192">
        <v>0</v>
      </c>
      <c r="Z122" s="199"/>
    </row>
    <row r="123" spans="1:26" x14ac:dyDescent="0.35">
      <c r="A123" s="33" t="s">
        <v>249</v>
      </c>
      <c r="B123" s="34" t="s">
        <v>250</v>
      </c>
      <c r="C123" s="35" t="s">
        <v>258</v>
      </c>
      <c r="D123" s="36" t="s">
        <v>259</v>
      </c>
      <c r="E123" s="37" t="s">
        <v>262</v>
      </c>
      <c r="F123" s="31">
        <v>0</v>
      </c>
      <c r="G123" s="46">
        <v>9</v>
      </c>
      <c r="H123" s="20"/>
      <c r="I123" s="117">
        <v>0</v>
      </c>
      <c r="J123" s="135">
        <v>0</v>
      </c>
      <c r="K123" s="149">
        <v>0</v>
      </c>
      <c r="L123" s="117">
        <v>0</v>
      </c>
      <c r="M123" s="117">
        <v>0</v>
      </c>
      <c r="N123" s="117">
        <v>0</v>
      </c>
      <c r="O123" s="117">
        <v>0</v>
      </c>
      <c r="P123" s="117">
        <v>995463.2</v>
      </c>
      <c r="Q123" s="117">
        <v>2727712.8</v>
      </c>
      <c r="R123" s="149">
        <v>0</v>
      </c>
      <c r="S123" s="117">
        <v>0</v>
      </c>
      <c r="T123" s="117">
        <v>0</v>
      </c>
      <c r="U123" s="117">
        <v>0</v>
      </c>
      <c r="V123" s="117">
        <v>0</v>
      </c>
      <c r="W123" s="117">
        <v>0</v>
      </c>
      <c r="X123" s="117">
        <v>1541255</v>
      </c>
      <c r="Y123" s="192">
        <v>0</v>
      </c>
      <c r="Z123" s="199"/>
    </row>
    <row r="124" spans="1:26" x14ac:dyDescent="0.35">
      <c r="A124" s="39" t="s">
        <v>258</v>
      </c>
      <c r="B124" s="40" t="s">
        <v>263</v>
      </c>
      <c r="C124" s="41" t="s">
        <v>258</v>
      </c>
      <c r="D124" s="42" t="s">
        <v>259</v>
      </c>
      <c r="E124" s="61" t="s">
        <v>264</v>
      </c>
      <c r="F124" s="31">
        <v>0</v>
      </c>
      <c r="G124" s="44">
        <v>9</v>
      </c>
      <c r="H124" s="20"/>
      <c r="I124" s="118">
        <v>634.49</v>
      </c>
      <c r="J124" s="136">
        <v>0</v>
      </c>
      <c r="K124" s="150">
        <v>0</v>
      </c>
      <c r="L124" s="118">
        <v>0</v>
      </c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50">
        <v>0</v>
      </c>
      <c r="S124" s="118">
        <v>0</v>
      </c>
      <c r="T124" s="118">
        <v>0</v>
      </c>
      <c r="U124" s="118">
        <v>0</v>
      </c>
      <c r="V124" s="118">
        <v>0</v>
      </c>
      <c r="W124" s="118">
        <v>0</v>
      </c>
      <c r="X124" s="118">
        <v>0</v>
      </c>
      <c r="Y124" s="192">
        <v>17029.669999999998</v>
      </c>
      <c r="Z124" s="199"/>
    </row>
    <row r="125" spans="1:26" x14ac:dyDescent="0.35">
      <c r="A125" s="15" t="s">
        <v>265</v>
      </c>
      <c r="B125" s="17" t="s">
        <v>266</v>
      </c>
      <c r="C125" s="28" t="s">
        <v>265</v>
      </c>
      <c r="D125" s="29" t="s">
        <v>266</v>
      </c>
      <c r="E125" s="30" t="s">
        <v>267</v>
      </c>
      <c r="F125" s="31">
        <v>0</v>
      </c>
      <c r="G125" s="45">
        <v>10</v>
      </c>
      <c r="H125" s="20"/>
      <c r="I125" s="116">
        <v>1634.77</v>
      </c>
      <c r="J125" s="134">
        <v>24111439</v>
      </c>
      <c r="K125" s="148">
        <v>1.4621999999999999</v>
      </c>
      <c r="L125" s="116">
        <v>7497523.3300000001</v>
      </c>
      <c r="M125" s="116">
        <v>10962879</v>
      </c>
      <c r="N125" s="116">
        <v>3362843.9</v>
      </c>
      <c r="O125" s="116">
        <v>7600035.0999999996</v>
      </c>
      <c r="P125" s="116">
        <v>7582935.0199999996</v>
      </c>
      <c r="Q125" s="116">
        <v>16528503.98</v>
      </c>
      <c r="R125" s="148">
        <v>1.6625000000000001</v>
      </c>
      <c r="S125" s="116">
        <v>3874499.73</v>
      </c>
      <c r="T125" s="116">
        <v>6441356</v>
      </c>
      <c r="U125" s="116">
        <v>6426863</v>
      </c>
      <c r="V125" s="116">
        <v>6441356</v>
      </c>
      <c r="W125" s="116">
        <v>0</v>
      </c>
      <c r="X125" s="116">
        <v>6426863</v>
      </c>
      <c r="Y125" s="192">
        <v>14928.17</v>
      </c>
      <c r="Z125" s="199"/>
    </row>
    <row r="126" spans="1:26" x14ac:dyDescent="0.35">
      <c r="A126" s="15" t="s">
        <v>268</v>
      </c>
      <c r="B126" s="17" t="s">
        <v>269</v>
      </c>
      <c r="C126" s="28" t="s">
        <v>268</v>
      </c>
      <c r="D126" s="29" t="s">
        <v>269</v>
      </c>
      <c r="E126" s="30" t="s">
        <v>270</v>
      </c>
      <c r="F126" s="31">
        <v>0</v>
      </c>
      <c r="G126" s="45">
        <v>11</v>
      </c>
      <c r="H126" s="20"/>
      <c r="I126" s="116">
        <v>1162.1300000000001</v>
      </c>
      <c r="J126" s="134">
        <v>17469607</v>
      </c>
      <c r="K126" s="148">
        <v>1.3052999999999999</v>
      </c>
      <c r="L126" s="116">
        <v>2386230.2599999998</v>
      </c>
      <c r="M126" s="116">
        <v>3114746</v>
      </c>
      <c r="N126" s="116">
        <v>703278.52</v>
      </c>
      <c r="O126" s="116">
        <v>2411467.48</v>
      </c>
      <c r="P126" s="116">
        <v>2406041.6800000002</v>
      </c>
      <c r="Q126" s="116">
        <v>15063565.32</v>
      </c>
      <c r="R126" s="148">
        <v>1.4737</v>
      </c>
      <c r="S126" s="116">
        <v>3096469.84</v>
      </c>
      <c r="T126" s="116">
        <v>4563268</v>
      </c>
      <c r="U126" s="116">
        <v>4553001</v>
      </c>
      <c r="V126" s="116">
        <v>4563268</v>
      </c>
      <c r="W126" s="116">
        <v>0</v>
      </c>
      <c r="X126" s="116">
        <v>4553001</v>
      </c>
      <c r="Y126" s="192">
        <v>15033.24</v>
      </c>
      <c r="Z126" s="199"/>
    </row>
    <row r="127" spans="1:26" x14ac:dyDescent="0.35">
      <c r="A127" s="15" t="s">
        <v>271</v>
      </c>
      <c r="B127" s="17" t="s">
        <v>272</v>
      </c>
      <c r="C127" s="28" t="s">
        <v>271</v>
      </c>
      <c r="D127" s="29" t="s">
        <v>272</v>
      </c>
      <c r="E127" s="30" t="s">
        <v>273</v>
      </c>
      <c r="F127" s="31">
        <v>0</v>
      </c>
      <c r="G127" s="45">
        <v>12</v>
      </c>
      <c r="H127" s="20"/>
      <c r="I127" s="116">
        <v>0</v>
      </c>
      <c r="J127" s="134">
        <v>2788906</v>
      </c>
      <c r="K127" s="148">
        <v>1.5463</v>
      </c>
      <c r="L127" s="116">
        <v>728553</v>
      </c>
      <c r="M127" s="116">
        <v>1126562</v>
      </c>
      <c r="N127" s="116">
        <v>249370.16999999998</v>
      </c>
      <c r="O127" s="116">
        <v>877191.83000000007</v>
      </c>
      <c r="P127" s="116">
        <v>0</v>
      </c>
      <c r="Q127" s="116">
        <v>0</v>
      </c>
      <c r="R127" s="148">
        <v>1.6592</v>
      </c>
      <c r="S127" s="116">
        <v>553445</v>
      </c>
      <c r="T127" s="116">
        <v>918276</v>
      </c>
      <c r="U127" s="116">
        <v>916210</v>
      </c>
      <c r="V127" s="116">
        <v>918276</v>
      </c>
      <c r="W127" s="116">
        <v>0</v>
      </c>
      <c r="X127" s="116">
        <v>0</v>
      </c>
      <c r="Y127" s="192">
        <v>0</v>
      </c>
      <c r="Z127" s="199"/>
    </row>
    <row r="128" spans="1:26" x14ac:dyDescent="0.35">
      <c r="A128" s="15" t="s">
        <v>274</v>
      </c>
      <c r="B128" s="17" t="s">
        <v>275</v>
      </c>
      <c r="C128" s="28" t="s">
        <v>274</v>
      </c>
      <c r="D128" s="29" t="s">
        <v>275</v>
      </c>
      <c r="E128" s="30" t="s">
        <v>276</v>
      </c>
      <c r="F128" s="31">
        <v>0</v>
      </c>
      <c r="G128" s="45">
        <v>12</v>
      </c>
      <c r="H128" s="20"/>
      <c r="I128" s="116">
        <v>0</v>
      </c>
      <c r="J128" s="134">
        <v>4703558</v>
      </c>
      <c r="K128" s="148">
        <v>1.5258</v>
      </c>
      <c r="L128" s="116">
        <v>1706344</v>
      </c>
      <c r="M128" s="116">
        <v>2603540</v>
      </c>
      <c r="N128" s="116">
        <v>708389.83000000007</v>
      </c>
      <c r="O128" s="116">
        <v>1895150.17</v>
      </c>
      <c r="P128" s="116">
        <v>0</v>
      </c>
      <c r="Q128" s="116">
        <v>0</v>
      </c>
      <c r="R128" s="148">
        <v>1.6372</v>
      </c>
      <c r="S128" s="116">
        <v>451820</v>
      </c>
      <c r="T128" s="116">
        <v>739720</v>
      </c>
      <c r="U128" s="116">
        <v>738056</v>
      </c>
      <c r="V128" s="116">
        <v>739720</v>
      </c>
      <c r="W128" s="116">
        <v>0</v>
      </c>
      <c r="X128" s="116">
        <v>0</v>
      </c>
      <c r="Y128" s="192">
        <v>0</v>
      </c>
      <c r="Z128" s="199"/>
    </row>
    <row r="129" spans="1:26" x14ac:dyDescent="0.35">
      <c r="A129" s="15" t="s">
        <v>277</v>
      </c>
      <c r="B129" s="17" t="s">
        <v>278</v>
      </c>
      <c r="C129" s="28" t="s">
        <v>277</v>
      </c>
      <c r="D129" s="29" t="s">
        <v>278</v>
      </c>
      <c r="E129" s="30" t="s">
        <v>279</v>
      </c>
      <c r="F129" s="31">
        <v>0</v>
      </c>
      <c r="G129" s="45">
        <v>12</v>
      </c>
      <c r="H129" s="20"/>
      <c r="I129" s="116">
        <v>0</v>
      </c>
      <c r="J129" s="134">
        <v>13774424</v>
      </c>
      <c r="K129" s="148">
        <v>1.4777</v>
      </c>
      <c r="L129" s="116">
        <v>5221797</v>
      </c>
      <c r="M129" s="116">
        <v>7716249</v>
      </c>
      <c r="N129" s="116">
        <v>1627129.6</v>
      </c>
      <c r="O129" s="116">
        <v>6089119.4000000004</v>
      </c>
      <c r="P129" s="116">
        <v>0</v>
      </c>
      <c r="Q129" s="116">
        <v>0</v>
      </c>
      <c r="R129" s="148">
        <v>1.5855999999999999</v>
      </c>
      <c r="S129" s="116">
        <v>1478125.82</v>
      </c>
      <c r="T129" s="116">
        <v>2343716</v>
      </c>
      <c r="U129" s="116">
        <v>2338443</v>
      </c>
      <c r="V129" s="116">
        <v>2343716</v>
      </c>
      <c r="W129" s="116">
        <v>0</v>
      </c>
      <c r="X129" s="116">
        <v>0</v>
      </c>
      <c r="Y129" s="192">
        <v>0</v>
      </c>
      <c r="Z129" s="199"/>
    </row>
    <row r="130" spans="1:26" x14ac:dyDescent="0.35">
      <c r="A130" s="15" t="s">
        <v>280</v>
      </c>
      <c r="B130" s="17" t="s">
        <v>281</v>
      </c>
      <c r="C130" s="28" t="s">
        <v>280</v>
      </c>
      <c r="D130" s="29" t="s">
        <v>281</v>
      </c>
      <c r="E130" s="30" t="s">
        <v>282</v>
      </c>
      <c r="F130" s="31">
        <v>0</v>
      </c>
      <c r="G130" s="45">
        <v>12</v>
      </c>
      <c r="H130" s="20"/>
      <c r="I130" s="116">
        <v>0</v>
      </c>
      <c r="J130" s="134">
        <v>10289281</v>
      </c>
      <c r="K130" s="148">
        <v>1.5947</v>
      </c>
      <c r="L130" s="116">
        <v>3571944</v>
      </c>
      <c r="M130" s="116">
        <v>5696179</v>
      </c>
      <c r="N130" s="116">
        <v>1109582.8599999999</v>
      </c>
      <c r="O130" s="116">
        <v>4586596.1400000006</v>
      </c>
      <c r="P130" s="116">
        <v>0</v>
      </c>
      <c r="Q130" s="116">
        <v>0</v>
      </c>
      <c r="R130" s="148">
        <v>1.7112000000000001</v>
      </c>
      <c r="S130" s="116">
        <v>1126066.06</v>
      </c>
      <c r="T130" s="116">
        <v>1926924</v>
      </c>
      <c r="U130" s="116">
        <v>1922588</v>
      </c>
      <c r="V130" s="116">
        <v>1926924</v>
      </c>
      <c r="W130" s="116">
        <v>0</v>
      </c>
      <c r="X130" s="116">
        <v>0</v>
      </c>
      <c r="Y130" s="192">
        <v>0</v>
      </c>
      <c r="Z130" s="199"/>
    </row>
    <row r="131" spans="1:26" x14ac:dyDescent="0.35">
      <c r="A131" s="15" t="s">
        <v>283</v>
      </c>
      <c r="B131" s="17" t="s">
        <v>284</v>
      </c>
      <c r="C131" s="28" t="s">
        <v>283</v>
      </c>
      <c r="D131" s="29" t="s">
        <v>284</v>
      </c>
      <c r="E131" s="30" t="s">
        <v>285</v>
      </c>
      <c r="F131" s="31">
        <v>0</v>
      </c>
      <c r="G131" s="45">
        <v>12</v>
      </c>
      <c r="H131" s="20"/>
      <c r="I131" s="116">
        <v>0</v>
      </c>
      <c r="J131" s="134">
        <v>8002775</v>
      </c>
      <c r="K131" s="148">
        <v>1.5128999999999999</v>
      </c>
      <c r="L131" s="116">
        <v>3269420</v>
      </c>
      <c r="M131" s="116">
        <v>4946306</v>
      </c>
      <c r="N131" s="116">
        <v>1051087.46</v>
      </c>
      <c r="O131" s="116">
        <v>3895218.54</v>
      </c>
      <c r="P131" s="116">
        <v>0</v>
      </c>
      <c r="Q131" s="116">
        <v>0</v>
      </c>
      <c r="R131" s="148">
        <v>1.6234</v>
      </c>
      <c r="S131" s="116">
        <v>698937</v>
      </c>
      <c r="T131" s="116">
        <v>1134654</v>
      </c>
      <c r="U131" s="116">
        <v>1132101</v>
      </c>
      <c r="V131" s="116">
        <v>1134654</v>
      </c>
      <c r="W131" s="116">
        <v>0</v>
      </c>
      <c r="X131" s="116">
        <v>0</v>
      </c>
      <c r="Y131" s="192">
        <v>0</v>
      </c>
      <c r="Z131" s="199"/>
    </row>
    <row r="132" spans="1:26" x14ac:dyDescent="0.35">
      <c r="A132" s="15" t="s">
        <v>286</v>
      </c>
      <c r="B132" s="17" t="s">
        <v>287</v>
      </c>
      <c r="C132" s="28" t="s">
        <v>286</v>
      </c>
      <c r="D132" s="29" t="s">
        <v>287</v>
      </c>
      <c r="E132" s="30" t="s">
        <v>288</v>
      </c>
      <c r="F132" s="31">
        <v>0</v>
      </c>
      <c r="G132" s="45">
        <v>12</v>
      </c>
      <c r="H132" s="20"/>
      <c r="I132" s="116">
        <v>3.13</v>
      </c>
      <c r="J132" s="134">
        <v>0</v>
      </c>
      <c r="K132" s="148">
        <v>1.2321</v>
      </c>
      <c r="L132" s="116">
        <v>10489</v>
      </c>
      <c r="M132" s="116">
        <v>12923</v>
      </c>
      <c r="N132" s="116">
        <v>4776</v>
      </c>
      <c r="O132" s="116">
        <v>8147</v>
      </c>
      <c r="P132" s="116">
        <v>7927</v>
      </c>
      <c r="Q132" s="116">
        <v>0</v>
      </c>
      <c r="R132" s="148">
        <v>1.964</v>
      </c>
      <c r="S132" s="116">
        <v>20267</v>
      </c>
      <c r="T132" s="116">
        <v>39804</v>
      </c>
      <c r="U132" s="116">
        <v>0</v>
      </c>
      <c r="V132" s="116">
        <v>39804</v>
      </c>
      <c r="W132" s="116">
        <v>0</v>
      </c>
      <c r="X132" s="116">
        <v>0</v>
      </c>
      <c r="Y132" s="192">
        <v>0</v>
      </c>
      <c r="Z132" s="199"/>
    </row>
    <row r="133" spans="1:26" x14ac:dyDescent="0.35">
      <c r="A133" s="33" t="s">
        <v>271</v>
      </c>
      <c r="B133" s="34" t="s">
        <v>272</v>
      </c>
      <c r="C133" s="35" t="s">
        <v>289</v>
      </c>
      <c r="D133" s="36" t="s">
        <v>290</v>
      </c>
      <c r="E133" s="37" t="s">
        <v>291</v>
      </c>
      <c r="F133" s="31">
        <v>0</v>
      </c>
      <c r="G133" s="46">
        <v>12</v>
      </c>
      <c r="H133" s="20"/>
      <c r="I133" s="117">
        <v>0</v>
      </c>
      <c r="J133" s="135">
        <v>0</v>
      </c>
      <c r="K133" s="149">
        <v>0</v>
      </c>
      <c r="L133" s="117">
        <v>0</v>
      </c>
      <c r="M133" s="117">
        <v>0</v>
      </c>
      <c r="N133" s="117">
        <v>0</v>
      </c>
      <c r="O133" s="117">
        <v>0</v>
      </c>
      <c r="P133" s="117">
        <v>875218.15</v>
      </c>
      <c r="Q133" s="117">
        <v>1913687.85</v>
      </c>
      <c r="R133" s="149">
        <v>0</v>
      </c>
      <c r="S133" s="117">
        <v>0</v>
      </c>
      <c r="T133" s="117">
        <v>0</v>
      </c>
      <c r="U133" s="117">
        <v>0</v>
      </c>
      <c r="V133" s="117">
        <v>0</v>
      </c>
      <c r="W133" s="117">
        <v>0</v>
      </c>
      <c r="X133" s="117">
        <v>916210</v>
      </c>
      <c r="Y133" s="192">
        <v>0</v>
      </c>
      <c r="Z133" s="199"/>
    </row>
    <row r="134" spans="1:26" x14ac:dyDescent="0.35">
      <c r="A134" s="33" t="s">
        <v>274</v>
      </c>
      <c r="B134" s="34" t="s">
        <v>275</v>
      </c>
      <c r="C134" s="35" t="s">
        <v>289</v>
      </c>
      <c r="D134" s="36" t="s">
        <v>290</v>
      </c>
      <c r="E134" s="37" t="s">
        <v>292</v>
      </c>
      <c r="F134" s="31">
        <v>0</v>
      </c>
      <c r="G134" s="46">
        <v>12</v>
      </c>
      <c r="H134" s="20"/>
      <c r="I134" s="117">
        <v>0</v>
      </c>
      <c r="J134" s="135">
        <v>0</v>
      </c>
      <c r="K134" s="149">
        <v>0</v>
      </c>
      <c r="L134" s="117">
        <v>0</v>
      </c>
      <c r="M134" s="117">
        <v>0</v>
      </c>
      <c r="N134" s="117">
        <v>0</v>
      </c>
      <c r="O134" s="117">
        <v>0</v>
      </c>
      <c r="P134" s="117">
        <v>1890886.08</v>
      </c>
      <c r="Q134" s="117">
        <v>2812671.92</v>
      </c>
      <c r="R134" s="149">
        <v>0</v>
      </c>
      <c r="S134" s="117">
        <v>0</v>
      </c>
      <c r="T134" s="117">
        <v>0</v>
      </c>
      <c r="U134" s="117">
        <v>0</v>
      </c>
      <c r="V134" s="117">
        <v>0</v>
      </c>
      <c r="W134" s="117">
        <v>0</v>
      </c>
      <c r="X134" s="117">
        <v>738056</v>
      </c>
      <c r="Y134" s="192">
        <v>0</v>
      </c>
      <c r="Z134" s="199"/>
    </row>
    <row r="135" spans="1:26" x14ac:dyDescent="0.35">
      <c r="A135" s="33" t="s">
        <v>277</v>
      </c>
      <c r="B135" s="34" t="s">
        <v>278</v>
      </c>
      <c r="C135" s="35" t="s">
        <v>289</v>
      </c>
      <c r="D135" s="36" t="s">
        <v>290</v>
      </c>
      <c r="E135" s="37" t="s">
        <v>293</v>
      </c>
      <c r="F135" s="31">
        <v>0</v>
      </c>
      <c r="G135" s="46">
        <v>12</v>
      </c>
      <c r="H135" s="20"/>
      <c r="I135" s="117">
        <v>0</v>
      </c>
      <c r="J135" s="135">
        <v>0</v>
      </c>
      <c r="K135" s="149">
        <v>0</v>
      </c>
      <c r="L135" s="117">
        <v>0</v>
      </c>
      <c r="M135" s="117">
        <v>0</v>
      </c>
      <c r="N135" s="117">
        <v>0</v>
      </c>
      <c r="O135" s="117">
        <v>0</v>
      </c>
      <c r="P135" s="117">
        <v>6075418.8799999999</v>
      </c>
      <c r="Q135" s="117">
        <v>7699005.1200000001</v>
      </c>
      <c r="R135" s="149">
        <v>0</v>
      </c>
      <c r="S135" s="117">
        <v>0</v>
      </c>
      <c r="T135" s="117">
        <v>0</v>
      </c>
      <c r="U135" s="117">
        <v>0</v>
      </c>
      <c r="V135" s="117">
        <v>0</v>
      </c>
      <c r="W135" s="117">
        <v>0</v>
      </c>
      <c r="X135" s="117">
        <v>2338443</v>
      </c>
      <c r="Y135" s="192">
        <v>0</v>
      </c>
      <c r="Z135" s="199"/>
    </row>
    <row r="136" spans="1:26" x14ac:dyDescent="0.35">
      <c r="A136" s="33" t="s">
        <v>280</v>
      </c>
      <c r="B136" s="34" t="s">
        <v>281</v>
      </c>
      <c r="C136" s="35" t="s">
        <v>289</v>
      </c>
      <c r="D136" s="36" t="s">
        <v>290</v>
      </c>
      <c r="E136" s="37" t="s">
        <v>294</v>
      </c>
      <c r="F136" s="31">
        <v>0</v>
      </c>
      <c r="G136" s="46">
        <v>12</v>
      </c>
      <c r="H136" s="20"/>
      <c r="I136" s="117">
        <v>0</v>
      </c>
      <c r="J136" s="135">
        <v>0</v>
      </c>
      <c r="K136" s="149">
        <v>0</v>
      </c>
      <c r="L136" s="117">
        <v>0</v>
      </c>
      <c r="M136" s="117">
        <v>0</v>
      </c>
      <c r="N136" s="117">
        <v>0</v>
      </c>
      <c r="O136" s="117">
        <v>0</v>
      </c>
      <c r="P136" s="117">
        <v>4576276.3</v>
      </c>
      <c r="Q136" s="117">
        <v>5713004.7000000002</v>
      </c>
      <c r="R136" s="149">
        <v>0</v>
      </c>
      <c r="S136" s="117">
        <v>0</v>
      </c>
      <c r="T136" s="117">
        <v>0</v>
      </c>
      <c r="U136" s="117">
        <v>0</v>
      </c>
      <c r="V136" s="117">
        <v>0</v>
      </c>
      <c r="W136" s="117">
        <v>0</v>
      </c>
      <c r="X136" s="117">
        <v>1922588</v>
      </c>
      <c r="Y136" s="192">
        <v>0</v>
      </c>
      <c r="Z136" s="199"/>
    </row>
    <row r="137" spans="1:26" x14ac:dyDescent="0.35">
      <c r="A137" s="33" t="s">
        <v>283</v>
      </c>
      <c r="B137" s="34" t="s">
        <v>284</v>
      </c>
      <c r="C137" s="35" t="s">
        <v>289</v>
      </c>
      <c r="D137" s="36" t="s">
        <v>290</v>
      </c>
      <c r="E137" s="37" t="s">
        <v>295</v>
      </c>
      <c r="F137" s="31">
        <v>0</v>
      </c>
      <c r="G137" s="46">
        <v>12</v>
      </c>
      <c r="H137" s="20"/>
      <c r="I137" s="117">
        <v>0</v>
      </c>
      <c r="J137" s="135">
        <v>0</v>
      </c>
      <c r="K137" s="149">
        <v>0</v>
      </c>
      <c r="L137" s="117">
        <v>0</v>
      </c>
      <c r="M137" s="117">
        <v>0</v>
      </c>
      <c r="N137" s="117">
        <v>0</v>
      </c>
      <c r="O137" s="117">
        <v>0</v>
      </c>
      <c r="P137" s="117">
        <v>3886454.3</v>
      </c>
      <c r="Q137" s="117">
        <v>4116320.7</v>
      </c>
      <c r="R137" s="149">
        <v>0</v>
      </c>
      <c r="S137" s="117">
        <v>0</v>
      </c>
      <c r="T137" s="117">
        <v>0</v>
      </c>
      <c r="U137" s="117">
        <v>0</v>
      </c>
      <c r="V137" s="117">
        <v>0</v>
      </c>
      <c r="W137" s="117">
        <v>0</v>
      </c>
      <c r="X137" s="117">
        <v>1132101</v>
      </c>
      <c r="Y137" s="192">
        <v>0</v>
      </c>
      <c r="Z137" s="199"/>
    </row>
    <row r="138" spans="1:26" x14ac:dyDescent="0.35">
      <c r="A138" s="52" t="s">
        <v>289</v>
      </c>
      <c r="B138" s="65" t="s">
        <v>296</v>
      </c>
      <c r="C138" s="35" t="s">
        <v>289</v>
      </c>
      <c r="D138" s="66" t="s">
        <v>290</v>
      </c>
      <c r="E138" s="51" t="s">
        <v>297</v>
      </c>
      <c r="F138" s="31">
        <v>0</v>
      </c>
      <c r="G138" s="67">
        <v>12</v>
      </c>
      <c r="H138" s="20"/>
      <c r="I138" s="121">
        <v>2526.3500000000004</v>
      </c>
      <c r="J138" s="139">
        <v>0</v>
      </c>
      <c r="K138" s="153">
        <v>0</v>
      </c>
      <c r="L138" s="121">
        <v>0</v>
      </c>
      <c r="M138" s="121">
        <v>0</v>
      </c>
      <c r="N138" s="121">
        <v>0</v>
      </c>
      <c r="O138" s="121">
        <v>0</v>
      </c>
      <c r="P138" s="121">
        <v>0</v>
      </c>
      <c r="Q138" s="121">
        <v>0</v>
      </c>
      <c r="R138" s="153">
        <v>0</v>
      </c>
      <c r="S138" s="121">
        <v>0</v>
      </c>
      <c r="T138" s="121">
        <v>0</v>
      </c>
      <c r="U138" s="121">
        <v>0</v>
      </c>
      <c r="V138" s="121">
        <v>0</v>
      </c>
      <c r="W138" s="121">
        <v>0</v>
      </c>
      <c r="X138" s="121">
        <v>0</v>
      </c>
      <c r="Y138" s="192">
        <v>15817.3</v>
      </c>
      <c r="Z138" s="199"/>
    </row>
    <row r="139" spans="1:26" x14ac:dyDescent="0.35">
      <c r="A139" s="15" t="s">
        <v>298</v>
      </c>
      <c r="B139" s="17" t="s">
        <v>299</v>
      </c>
      <c r="C139" s="28" t="s">
        <v>298</v>
      </c>
      <c r="D139" s="29" t="s">
        <v>299</v>
      </c>
      <c r="E139" s="30" t="s">
        <v>300</v>
      </c>
      <c r="F139" s="31">
        <v>0</v>
      </c>
      <c r="G139" s="45">
        <v>14</v>
      </c>
      <c r="H139" s="20"/>
      <c r="I139" s="116">
        <v>0</v>
      </c>
      <c r="J139" s="134">
        <v>9135956</v>
      </c>
      <c r="K139" s="148">
        <v>1.4831000000000001</v>
      </c>
      <c r="L139" s="116">
        <v>5944536</v>
      </c>
      <c r="M139" s="116">
        <v>8816341</v>
      </c>
      <c r="N139" s="116">
        <v>1106401.95</v>
      </c>
      <c r="O139" s="116">
        <v>7709939.0499999998</v>
      </c>
      <c r="P139" s="116">
        <v>0</v>
      </c>
      <c r="Q139" s="116">
        <v>0</v>
      </c>
      <c r="R139" s="148">
        <v>1.6322000000000001</v>
      </c>
      <c r="S139" s="116">
        <v>3330093.76</v>
      </c>
      <c r="T139" s="116">
        <v>5435379</v>
      </c>
      <c r="U139" s="116">
        <v>5423149</v>
      </c>
      <c r="V139" s="116">
        <v>5435379</v>
      </c>
      <c r="W139" s="116">
        <v>3979784.6900000004</v>
      </c>
      <c r="X139" s="116">
        <v>0</v>
      </c>
      <c r="Y139" s="192">
        <v>0</v>
      </c>
      <c r="Z139" s="199"/>
    </row>
    <row r="140" spans="1:26" x14ac:dyDescent="0.35">
      <c r="A140" s="15" t="s">
        <v>301</v>
      </c>
      <c r="B140" s="17" t="s">
        <v>302</v>
      </c>
      <c r="C140" s="28" t="s">
        <v>301</v>
      </c>
      <c r="D140" s="29" t="s">
        <v>302</v>
      </c>
      <c r="E140" s="30" t="s">
        <v>303</v>
      </c>
      <c r="F140" s="31">
        <v>0</v>
      </c>
      <c r="G140" s="45">
        <v>14</v>
      </c>
      <c r="H140" s="20"/>
      <c r="I140" s="116">
        <v>0</v>
      </c>
      <c r="J140" s="134">
        <v>12638073</v>
      </c>
      <c r="K140" s="148">
        <v>1.4513</v>
      </c>
      <c r="L140" s="116">
        <v>4431111</v>
      </c>
      <c r="M140" s="116">
        <v>6430871</v>
      </c>
      <c r="N140" s="116">
        <v>1322467.46</v>
      </c>
      <c r="O140" s="116">
        <v>5108403.54</v>
      </c>
      <c r="P140" s="116">
        <v>0</v>
      </c>
      <c r="Q140" s="116">
        <v>0</v>
      </c>
      <c r="R140" s="148">
        <v>1.5972</v>
      </c>
      <c r="S140" s="116">
        <v>1806914.4</v>
      </c>
      <c r="T140" s="116">
        <v>2886004</v>
      </c>
      <c r="U140" s="116">
        <v>2879510</v>
      </c>
      <c r="V140" s="116">
        <v>2886004</v>
      </c>
      <c r="W140" s="116">
        <v>0</v>
      </c>
      <c r="X140" s="116">
        <v>0</v>
      </c>
      <c r="Y140" s="192">
        <v>0</v>
      </c>
      <c r="Z140" s="199"/>
    </row>
    <row r="141" spans="1:26" x14ac:dyDescent="0.35">
      <c r="A141" s="15" t="s">
        <v>304</v>
      </c>
      <c r="B141" s="17" t="s">
        <v>305</v>
      </c>
      <c r="C141" s="28" t="s">
        <v>304</v>
      </c>
      <c r="D141" s="29" t="s">
        <v>305</v>
      </c>
      <c r="E141" s="30" t="s">
        <v>306</v>
      </c>
      <c r="F141" s="31">
        <v>0</v>
      </c>
      <c r="G141" s="45">
        <v>14</v>
      </c>
      <c r="H141" s="20"/>
      <c r="I141" s="116">
        <v>0</v>
      </c>
      <c r="J141" s="134">
        <v>2039040</v>
      </c>
      <c r="K141" s="148">
        <v>1.5564</v>
      </c>
      <c r="L141" s="116">
        <v>536305</v>
      </c>
      <c r="M141" s="116">
        <v>834705</v>
      </c>
      <c r="N141" s="116">
        <v>154062.88</v>
      </c>
      <c r="O141" s="116">
        <v>680642.12</v>
      </c>
      <c r="P141" s="116">
        <v>0</v>
      </c>
      <c r="Q141" s="116">
        <v>0</v>
      </c>
      <c r="R141" s="148">
        <v>1.7129000000000001</v>
      </c>
      <c r="S141" s="116">
        <v>251610.07</v>
      </c>
      <c r="T141" s="116">
        <v>430983</v>
      </c>
      <c r="U141" s="116">
        <v>430013</v>
      </c>
      <c r="V141" s="116">
        <v>430983</v>
      </c>
      <c r="W141" s="116">
        <v>0</v>
      </c>
      <c r="X141" s="116">
        <v>0</v>
      </c>
      <c r="Y141" s="192">
        <v>0</v>
      </c>
      <c r="Z141" s="199"/>
    </row>
    <row r="142" spans="1:26" x14ac:dyDescent="0.35">
      <c r="A142" s="15" t="s">
        <v>307</v>
      </c>
      <c r="B142" s="17" t="s">
        <v>308</v>
      </c>
      <c r="C142" s="28" t="s">
        <v>307</v>
      </c>
      <c r="D142" s="29" t="s">
        <v>308</v>
      </c>
      <c r="E142" s="30" t="s">
        <v>309</v>
      </c>
      <c r="F142" s="31">
        <v>0</v>
      </c>
      <c r="G142" s="45">
        <v>14</v>
      </c>
      <c r="H142" s="20"/>
      <c r="I142" s="116">
        <v>0</v>
      </c>
      <c r="J142" s="134">
        <v>18556584</v>
      </c>
      <c r="K142" s="148">
        <v>1.5235000000000001</v>
      </c>
      <c r="L142" s="116">
        <v>9186680.4900000002</v>
      </c>
      <c r="M142" s="116">
        <v>13995908</v>
      </c>
      <c r="N142" s="116">
        <v>1915410.89</v>
      </c>
      <c r="O142" s="116">
        <v>12080497.109999999</v>
      </c>
      <c r="P142" s="116">
        <v>0</v>
      </c>
      <c r="Q142" s="116">
        <v>0</v>
      </c>
      <c r="R142" s="148">
        <v>1.6767000000000001</v>
      </c>
      <c r="S142" s="116">
        <v>6312184.7699999996</v>
      </c>
      <c r="T142" s="116">
        <v>10583640</v>
      </c>
      <c r="U142" s="116">
        <v>10559827</v>
      </c>
      <c r="V142" s="116">
        <v>10583640</v>
      </c>
      <c r="W142" s="116">
        <v>4056558.99</v>
      </c>
      <c r="X142" s="116">
        <v>0</v>
      </c>
      <c r="Y142" s="192">
        <v>0</v>
      </c>
      <c r="Z142" s="199"/>
    </row>
    <row r="143" spans="1:26" x14ac:dyDescent="0.35">
      <c r="A143" s="15" t="s">
        <v>310</v>
      </c>
      <c r="B143" s="17" t="s">
        <v>311</v>
      </c>
      <c r="C143" s="28" t="s">
        <v>310</v>
      </c>
      <c r="D143" s="29" t="s">
        <v>311</v>
      </c>
      <c r="E143" s="30" t="s">
        <v>312</v>
      </c>
      <c r="F143" s="31">
        <v>0</v>
      </c>
      <c r="G143" s="45">
        <v>14</v>
      </c>
      <c r="H143" s="20"/>
      <c r="I143" s="116">
        <v>0</v>
      </c>
      <c r="J143" s="134">
        <v>23832929</v>
      </c>
      <c r="K143" s="148">
        <v>1.5262</v>
      </c>
      <c r="L143" s="116">
        <v>9787898.8499999996</v>
      </c>
      <c r="M143" s="116">
        <v>14938291</v>
      </c>
      <c r="N143" s="116">
        <v>2914932.44</v>
      </c>
      <c r="O143" s="116">
        <v>12023358.560000001</v>
      </c>
      <c r="P143" s="116">
        <v>0</v>
      </c>
      <c r="Q143" s="116">
        <v>0</v>
      </c>
      <c r="R143" s="148">
        <v>1.6797</v>
      </c>
      <c r="S143" s="116">
        <v>10377618.42</v>
      </c>
      <c r="T143" s="116">
        <v>17431286</v>
      </c>
      <c r="U143" s="116">
        <v>17392066</v>
      </c>
      <c r="V143" s="116">
        <v>17431286</v>
      </c>
      <c r="W143" s="116">
        <v>5555443</v>
      </c>
      <c r="X143" s="116">
        <v>0</v>
      </c>
      <c r="Y143" s="192">
        <v>0</v>
      </c>
      <c r="Z143" s="199"/>
    </row>
    <row r="144" spans="1:26" x14ac:dyDescent="0.35">
      <c r="A144" s="33" t="s">
        <v>298</v>
      </c>
      <c r="B144" s="34" t="s">
        <v>299</v>
      </c>
      <c r="C144" s="35" t="s">
        <v>313</v>
      </c>
      <c r="D144" s="36" t="s">
        <v>314</v>
      </c>
      <c r="E144" s="37" t="s">
        <v>315</v>
      </c>
      <c r="F144" s="31">
        <v>0</v>
      </c>
      <c r="G144" s="46">
        <v>14</v>
      </c>
      <c r="H144" s="20"/>
      <c r="I144" s="117">
        <v>0</v>
      </c>
      <c r="J144" s="135">
        <v>0</v>
      </c>
      <c r="K144" s="149">
        <v>0</v>
      </c>
      <c r="L144" s="117">
        <v>0</v>
      </c>
      <c r="M144" s="117">
        <v>0</v>
      </c>
      <c r="N144" s="117">
        <v>0</v>
      </c>
      <c r="O144" s="117">
        <v>0</v>
      </c>
      <c r="P144" s="117">
        <v>7692591.6900000004</v>
      </c>
      <c r="Q144" s="117">
        <v>1443364.3099999996</v>
      </c>
      <c r="R144" s="149">
        <v>0</v>
      </c>
      <c r="S144" s="117">
        <v>0</v>
      </c>
      <c r="T144" s="117">
        <v>0</v>
      </c>
      <c r="U144" s="117">
        <v>0</v>
      </c>
      <c r="V144" s="117">
        <v>0</v>
      </c>
      <c r="W144" s="117">
        <v>0</v>
      </c>
      <c r="X144" s="117">
        <v>1443364.3099999996</v>
      </c>
      <c r="Y144" s="192">
        <v>0</v>
      </c>
      <c r="Z144" s="199"/>
    </row>
    <row r="145" spans="1:26" x14ac:dyDescent="0.35">
      <c r="A145" s="33" t="s">
        <v>301</v>
      </c>
      <c r="B145" s="34" t="s">
        <v>302</v>
      </c>
      <c r="C145" s="35" t="s">
        <v>313</v>
      </c>
      <c r="D145" s="36" t="s">
        <v>314</v>
      </c>
      <c r="E145" s="37" t="s">
        <v>316</v>
      </c>
      <c r="F145" s="31">
        <v>0</v>
      </c>
      <c r="G145" s="46">
        <v>14</v>
      </c>
      <c r="H145" s="20"/>
      <c r="I145" s="117">
        <v>0</v>
      </c>
      <c r="J145" s="135">
        <v>0</v>
      </c>
      <c r="K145" s="149">
        <v>0</v>
      </c>
      <c r="L145" s="117">
        <v>0</v>
      </c>
      <c r="M145" s="117">
        <v>0</v>
      </c>
      <c r="N145" s="117">
        <v>0</v>
      </c>
      <c r="O145" s="117">
        <v>0</v>
      </c>
      <c r="P145" s="117">
        <v>5096909.63</v>
      </c>
      <c r="Q145" s="117">
        <v>7541163.3700000001</v>
      </c>
      <c r="R145" s="149">
        <v>0</v>
      </c>
      <c r="S145" s="117">
        <v>0</v>
      </c>
      <c r="T145" s="117">
        <v>0</v>
      </c>
      <c r="U145" s="117">
        <v>0</v>
      </c>
      <c r="V145" s="117">
        <v>0</v>
      </c>
      <c r="W145" s="117">
        <v>0</v>
      </c>
      <c r="X145" s="117">
        <v>2879510</v>
      </c>
      <c r="Y145" s="192">
        <v>0</v>
      </c>
      <c r="Z145" s="199"/>
    </row>
    <row r="146" spans="1:26" x14ac:dyDescent="0.35">
      <c r="A146" s="33" t="s">
        <v>304</v>
      </c>
      <c r="B146" s="34" t="s">
        <v>305</v>
      </c>
      <c r="C146" s="35" t="s">
        <v>313</v>
      </c>
      <c r="D146" s="36" t="s">
        <v>314</v>
      </c>
      <c r="E146" s="37" t="s">
        <v>317</v>
      </c>
      <c r="F146" s="31">
        <v>0</v>
      </c>
      <c r="G146" s="46">
        <v>14</v>
      </c>
      <c r="H146" s="20"/>
      <c r="I146" s="117">
        <v>0</v>
      </c>
      <c r="J146" s="135">
        <v>0</v>
      </c>
      <c r="K146" s="149">
        <v>0</v>
      </c>
      <c r="L146" s="117">
        <v>0</v>
      </c>
      <c r="M146" s="117">
        <v>0</v>
      </c>
      <c r="N146" s="117">
        <v>0</v>
      </c>
      <c r="O146" s="117">
        <v>0</v>
      </c>
      <c r="P146" s="117">
        <v>679110.68</v>
      </c>
      <c r="Q146" s="117">
        <v>1359929.3199999998</v>
      </c>
      <c r="R146" s="149">
        <v>0</v>
      </c>
      <c r="S146" s="117">
        <v>0</v>
      </c>
      <c r="T146" s="117">
        <v>0</v>
      </c>
      <c r="U146" s="117">
        <v>0</v>
      </c>
      <c r="V146" s="117">
        <v>0</v>
      </c>
      <c r="W146" s="117">
        <v>0</v>
      </c>
      <c r="X146" s="117">
        <v>430013</v>
      </c>
      <c r="Y146" s="192">
        <v>0</v>
      </c>
      <c r="Z146" s="199"/>
    </row>
    <row r="147" spans="1:26" x14ac:dyDescent="0.35">
      <c r="A147" s="33" t="s">
        <v>307</v>
      </c>
      <c r="B147" s="34" t="s">
        <v>308</v>
      </c>
      <c r="C147" s="35" t="s">
        <v>313</v>
      </c>
      <c r="D147" s="36" t="s">
        <v>314</v>
      </c>
      <c r="E147" s="37" t="s">
        <v>318</v>
      </c>
      <c r="F147" s="31">
        <v>0</v>
      </c>
      <c r="G147" s="46">
        <v>14</v>
      </c>
      <c r="H147" s="20"/>
      <c r="I147" s="117">
        <v>0</v>
      </c>
      <c r="J147" s="135">
        <v>0</v>
      </c>
      <c r="K147" s="149">
        <v>0</v>
      </c>
      <c r="L147" s="117">
        <v>0</v>
      </c>
      <c r="M147" s="117">
        <v>0</v>
      </c>
      <c r="N147" s="117">
        <v>0</v>
      </c>
      <c r="O147" s="117">
        <v>0</v>
      </c>
      <c r="P147" s="117">
        <v>12053315.99</v>
      </c>
      <c r="Q147" s="117">
        <v>6503268.0099999998</v>
      </c>
      <c r="R147" s="149">
        <v>0</v>
      </c>
      <c r="S147" s="117">
        <v>0</v>
      </c>
      <c r="T147" s="117">
        <v>0</v>
      </c>
      <c r="U147" s="117">
        <v>0</v>
      </c>
      <c r="V147" s="117">
        <v>0</v>
      </c>
      <c r="W147" s="117">
        <v>0</v>
      </c>
      <c r="X147" s="117">
        <v>6503268.0099999998</v>
      </c>
      <c r="Y147" s="192">
        <v>0</v>
      </c>
      <c r="Z147" s="199"/>
    </row>
    <row r="148" spans="1:26" x14ac:dyDescent="0.35">
      <c r="A148" s="33" t="s">
        <v>310</v>
      </c>
      <c r="B148" s="34" t="s">
        <v>311</v>
      </c>
      <c r="C148" s="35" t="s">
        <v>313</v>
      </c>
      <c r="D148" s="36" t="s">
        <v>314</v>
      </c>
      <c r="E148" s="37" t="s">
        <v>319</v>
      </c>
      <c r="F148" s="31">
        <v>0</v>
      </c>
      <c r="G148" s="46">
        <v>14</v>
      </c>
      <c r="H148" s="20"/>
      <c r="I148" s="117">
        <v>0</v>
      </c>
      <c r="J148" s="135">
        <v>0</v>
      </c>
      <c r="K148" s="149">
        <v>0</v>
      </c>
      <c r="L148" s="117">
        <v>0</v>
      </c>
      <c r="M148" s="117">
        <v>0</v>
      </c>
      <c r="N148" s="117">
        <v>0</v>
      </c>
      <c r="O148" s="117">
        <v>0</v>
      </c>
      <c r="P148" s="117">
        <v>11996306</v>
      </c>
      <c r="Q148" s="117">
        <v>11836623</v>
      </c>
      <c r="R148" s="149">
        <v>0</v>
      </c>
      <c r="S148" s="117">
        <v>0</v>
      </c>
      <c r="T148" s="117">
        <v>0</v>
      </c>
      <c r="U148" s="117">
        <v>0</v>
      </c>
      <c r="V148" s="117">
        <v>0</v>
      </c>
      <c r="W148" s="117">
        <v>0</v>
      </c>
      <c r="X148" s="117">
        <v>11836623</v>
      </c>
      <c r="Y148" s="192">
        <v>0</v>
      </c>
      <c r="Z148" s="199"/>
    </row>
    <row r="149" spans="1:26" x14ac:dyDescent="0.35">
      <c r="A149" s="39" t="s">
        <v>313</v>
      </c>
      <c r="B149" s="40" t="s">
        <v>320</v>
      </c>
      <c r="C149" s="41" t="s">
        <v>313</v>
      </c>
      <c r="D149" s="42" t="s">
        <v>314</v>
      </c>
      <c r="E149" s="43" t="s">
        <v>321</v>
      </c>
      <c r="F149" s="31">
        <v>0</v>
      </c>
      <c r="G149" s="68">
        <v>14</v>
      </c>
      <c r="H149" s="20"/>
      <c r="I149" s="118">
        <v>4145.7</v>
      </c>
      <c r="J149" s="136">
        <v>0</v>
      </c>
      <c r="K149" s="150">
        <v>0</v>
      </c>
      <c r="L149" s="118">
        <v>0</v>
      </c>
      <c r="M149" s="118">
        <v>0</v>
      </c>
      <c r="N149" s="118">
        <v>0</v>
      </c>
      <c r="O149" s="118">
        <v>0</v>
      </c>
      <c r="P149" s="118">
        <v>0</v>
      </c>
      <c r="Q149" s="118">
        <v>0</v>
      </c>
      <c r="R149" s="150">
        <v>0</v>
      </c>
      <c r="S149" s="118">
        <v>0</v>
      </c>
      <c r="T149" s="118">
        <v>0</v>
      </c>
      <c r="U149" s="118">
        <v>0</v>
      </c>
      <c r="V149" s="118">
        <v>0</v>
      </c>
      <c r="W149" s="118">
        <v>0</v>
      </c>
      <c r="X149" s="118">
        <v>0</v>
      </c>
      <c r="Y149" s="192">
        <v>16061.04</v>
      </c>
      <c r="Z149" s="199"/>
    </row>
    <row r="150" spans="1:26" x14ac:dyDescent="0.35">
      <c r="A150" s="15" t="s">
        <v>322</v>
      </c>
      <c r="B150" s="17" t="s">
        <v>323</v>
      </c>
      <c r="C150" s="28" t="s">
        <v>322</v>
      </c>
      <c r="D150" s="29" t="s">
        <v>323</v>
      </c>
      <c r="E150" s="30" t="s">
        <v>324</v>
      </c>
      <c r="F150" s="31">
        <v>0</v>
      </c>
      <c r="G150" s="69">
        <v>15</v>
      </c>
      <c r="H150" s="20"/>
      <c r="I150" s="116">
        <v>4082.65</v>
      </c>
      <c r="J150" s="134">
        <v>64660191</v>
      </c>
      <c r="K150" s="148">
        <v>1.9368000000000001</v>
      </c>
      <c r="L150" s="116">
        <v>15515853.9</v>
      </c>
      <c r="M150" s="116">
        <v>30051106</v>
      </c>
      <c r="N150" s="116">
        <v>7524057.2300000004</v>
      </c>
      <c r="O150" s="116">
        <v>22527048.77</v>
      </c>
      <c r="P150" s="116">
        <v>22476362.91</v>
      </c>
      <c r="Q150" s="116">
        <v>42183828.090000004</v>
      </c>
      <c r="R150" s="148">
        <v>2.0528</v>
      </c>
      <c r="S150" s="116">
        <v>20728470.010000002</v>
      </c>
      <c r="T150" s="116">
        <v>42551403</v>
      </c>
      <c r="U150" s="116">
        <v>42455662</v>
      </c>
      <c r="V150" s="116">
        <v>42551403</v>
      </c>
      <c r="W150" s="116">
        <v>271833.90999999642</v>
      </c>
      <c r="X150" s="116">
        <v>42183828.090000004</v>
      </c>
      <c r="Y150" s="192">
        <v>16013.62</v>
      </c>
      <c r="Z150" s="199"/>
    </row>
    <row r="151" spans="1:26" x14ac:dyDescent="0.35">
      <c r="A151" s="15" t="s">
        <v>325</v>
      </c>
      <c r="B151" s="17" t="s">
        <v>326</v>
      </c>
      <c r="C151" s="28" t="s">
        <v>325</v>
      </c>
      <c r="D151" s="29" t="s">
        <v>327</v>
      </c>
      <c r="E151" s="30" t="s">
        <v>328</v>
      </c>
      <c r="F151" s="31">
        <v>0</v>
      </c>
      <c r="G151" s="69">
        <v>16</v>
      </c>
      <c r="H151" s="20"/>
      <c r="I151" s="116">
        <v>2540.12</v>
      </c>
      <c r="J151" s="134">
        <v>40203373</v>
      </c>
      <c r="K151" s="148">
        <v>1.603</v>
      </c>
      <c r="L151" s="116">
        <v>14918562.58</v>
      </c>
      <c r="M151" s="116">
        <v>23914456</v>
      </c>
      <c r="N151" s="116">
        <v>5233607.34</v>
      </c>
      <c r="O151" s="116">
        <v>18680848.66</v>
      </c>
      <c r="P151" s="116">
        <v>18638816.75</v>
      </c>
      <c r="Q151" s="116">
        <v>21564556.25</v>
      </c>
      <c r="R151" s="148">
        <v>1.7088000000000001</v>
      </c>
      <c r="S151" s="116">
        <v>15239011.01</v>
      </c>
      <c r="T151" s="116">
        <v>26040422</v>
      </c>
      <c r="U151" s="116">
        <v>25981831</v>
      </c>
      <c r="V151" s="116">
        <v>26040422</v>
      </c>
      <c r="W151" s="116">
        <v>4417274.75</v>
      </c>
      <c r="X151" s="116">
        <v>21564556.25</v>
      </c>
      <c r="Y151" s="192">
        <v>15921.41</v>
      </c>
      <c r="Z151" s="199"/>
    </row>
    <row r="152" spans="1:26" x14ac:dyDescent="0.35">
      <c r="A152" s="15" t="s">
        <v>329</v>
      </c>
      <c r="B152" s="17" t="s">
        <v>330</v>
      </c>
      <c r="C152" s="28" t="s">
        <v>329</v>
      </c>
      <c r="D152" s="29" t="s">
        <v>330</v>
      </c>
      <c r="E152" s="30" t="s">
        <v>331</v>
      </c>
      <c r="F152" s="31">
        <v>0</v>
      </c>
      <c r="G152" s="69">
        <v>17</v>
      </c>
      <c r="H152" s="20"/>
      <c r="I152" s="116">
        <v>991.01</v>
      </c>
      <c r="J152" s="134">
        <v>14902279</v>
      </c>
      <c r="K152" s="148">
        <v>1.6182000000000001</v>
      </c>
      <c r="L152" s="116">
        <v>1970945.12</v>
      </c>
      <c r="M152" s="116">
        <v>3189383</v>
      </c>
      <c r="N152" s="116">
        <v>1187372.92</v>
      </c>
      <c r="O152" s="116">
        <v>2002010.08</v>
      </c>
      <c r="P152" s="116">
        <v>1997505.56</v>
      </c>
      <c r="Q152" s="116">
        <v>12904773.439999999</v>
      </c>
      <c r="R152" s="148">
        <v>1.8008999999999999</v>
      </c>
      <c r="S152" s="116">
        <v>2899538.49</v>
      </c>
      <c r="T152" s="116">
        <v>5221779</v>
      </c>
      <c r="U152" s="116">
        <v>5210030</v>
      </c>
      <c r="V152" s="116">
        <v>5221779</v>
      </c>
      <c r="W152" s="116">
        <v>0</v>
      </c>
      <c r="X152" s="116">
        <v>5210030</v>
      </c>
      <c r="Y152" s="192">
        <v>15250.9</v>
      </c>
      <c r="Z152" s="199"/>
    </row>
    <row r="153" spans="1:26" x14ac:dyDescent="0.35">
      <c r="A153" s="15" t="s">
        <v>332</v>
      </c>
      <c r="B153" s="17" t="s">
        <v>333</v>
      </c>
      <c r="C153" s="28" t="s">
        <v>332</v>
      </c>
      <c r="D153" s="29" t="s">
        <v>333</v>
      </c>
      <c r="E153" s="30" t="s">
        <v>334</v>
      </c>
      <c r="F153" s="31">
        <v>0</v>
      </c>
      <c r="G153" s="69">
        <v>19</v>
      </c>
      <c r="H153" s="20"/>
      <c r="I153" s="116">
        <v>0</v>
      </c>
      <c r="J153" s="134">
        <v>540175</v>
      </c>
      <c r="K153" s="148">
        <v>1.5263</v>
      </c>
      <c r="L153" s="116">
        <v>98843</v>
      </c>
      <c r="M153" s="116">
        <v>150864</v>
      </c>
      <c r="N153" s="116">
        <v>44073.87</v>
      </c>
      <c r="O153" s="116">
        <v>106790.13</v>
      </c>
      <c r="P153" s="116">
        <v>0</v>
      </c>
      <c r="Q153" s="116">
        <v>0</v>
      </c>
      <c r="R153" s="148">
        <v>1.5022</v>
      </c>
      <c r="S153" s="116">
        <v>198915.1</v>
      </c>
      <c r="T153" s="116">
        <v>298810</v>
      </c>
      <c r="U153" s="116">
        <v>298138</v>
      </c>
      <c r="V153" s="116">
        <v>298810</v>
      </c>
      <c r="W153" s="116">
        <v>0</v>
      </c>
      <c r="X153" s="116">
        <v>0</v>
      </c>
      <c r="Y153" s="192">
        <v>0</v>
      </c>
      <c r="Z153" s="199"/>
    </row>
    <row r="154" spans="1:26" x14ac:dyDescent="0.35">
      <c r="A154" s="15" t="s">
        <v>335</v>
      </c>
      <c r="B154" s="17" t="s">
        <v>336</v>
      </c>
      <c r="C154" s="28" t="s">
        <v>335</v>
      </c>
      <c r="D154" s="29" t="s">
        <v>336</v>
      </c>
      <c r="E154" s="30" t="s">
        <v>337</v>
      </c>
      <c r="F154" s="31">
        <v>0</v>
      </c>
      <c r="G154" s="69">
        <v>19</v>
      </c>
      <c r="H154" s="20"/>
      <c r="I154" s="116">
        <v>0</v>
      </c>
      <c r="J154" s="134">
        <v>188049</v>
      </c>
      <c r="K154" s="148">
        <v>1.2745</v>
      </c>
      <c r="L154" s="116">
        <v>52207</v>
      </c>
      <c r="M154" s="116">
        <v>66538</v>
      </c>
      <c r="N154" s="116">
        <v>23138</v>
      </c>
      <c r="O154" s="116">
        <v>43400</v>
      </c>
      <c r="P154" s="116">
        <v>0</v>
      </c>
      <c r="Q154" s="116">
        <v>0</v>
      </c>
      <c r="R154" s="148">
        <v>1.6702999999999999</v>
      </c>
      <c r="S154" s="116">
        <v>68806</v>
      </c>
      <c r="T154" s="116">
        <v>114927</v>
      </c>
      <c r="U154" s="116">
        <v>114668</v>
      </c>
      <c r="V154" s="116">
        <v>114927</v>
      </c>
      <c r="W154" s="116">
        <v>0</v>
      </c>
      <c r="X154" s="116">
        <v>0</v>
      </c>
      <c r="Y154" s="192">
        <v>0</v>
      </c>
      <c r="Z154" s="199"/>
    </row>
    <row r="155" spans="1:26" x14ac:dyDescent="0.35">
      <c r="A155" s="15" t="s">
        <v>338</v>
      </c>
      <c r="B155" s="17" t="s">
        <v>339</v>
      </c>
      <c r="C155" s="28" t="s">
        <v>338</v>
      </c>
      <c r="D155" s="29" t="s">
        <v>339</v>
      </c>
      <c r="E155" s="30" t="s">
        <v>340</v>
      </c>
      <c r="F155" s="31">
        <v>0</v>
      </c>
      <c r="G155" s="69">
        <v>19</v>
      </c>
      <c r="H155" s="20"/>
      <c r="I155" s="116">
        <v>136.31</v>
      </c>
      <c r="J155" s="134">
        <v>2575688</v>
      </c>
      <c r="K155" s="148">
        <v>1.5062</v>
      </c>
      <c r="L155" s="116">
        <v>384248</v>
      </c>
      <c r="M155" s="116">
        <v>578754</v>
      </c>
      <c r="N155" s="116">
        <v>135984.93000000002</v>
      </c>
      <c r="O155" s="116">
        <v>442769.06999999995</v>
      </c>
      <c r="P155" s="116">
        <v>441772.84</v>
      </c>
      <c r="Q155" s="116">
        <v>2133915.16</v>
      </c>
      <c r="R155" s="148">
        <v>1.3681000000000001</v>
      </c>
      <c r="S155" s="116">
        <v>519775.6</v>
      </c>
      <c r="T155" s="116">
        <v>711105</v>
      </c>
      <c r="U155" s="116">
        <v>709505</v>
      </c>
      <c r="V155" s="116">
        <v>711105</v>
      </c>
      <c r="W155" s="116">
        <v>0</v>
      </c>
      <c r="X155" s="116">
        <v>709505</v>
      </c>
      <c r="Y155" s="192">
        <v>18685.689999999999</v>
      </c>
      <c r="Z155" s="199"/>
    </row>
    <row r="156" spans="1:26" x14ac:dyDescent="0.35">
      <c r="A156" s="15" t="s">
        <v>341</v>
      </c>
      <c r="B156" s="17" t="s">
        <v>342</v>
      </c>
      <c r="C156" s="28" t="s">
        <v>341</v>
      </c>
      <c r="D156" s="29" t="s">
        <v>342</v>
      </c>
      <c r="E156" s="30" t="s">
        <v>343</v>
      </c>
      <c r="F156" s="31">
        <v>0</v>
      </c>
      <c r="G156" s="69">
        <v>19</v>
      </c>
      <c r="H156" s="20"/>
      <c r="I156" s="116">
        <v>0</v>
      </c>
      <c r="J156" s="134">
        <v>961021</v>
      </c>
      <c r="K156" s="148">
        <v>1.6235999999999999</v>
      </c>
      <c r="L156" s="116">
        <v>124261</v>
      </c>
      <c r="M156" s="116">
        <v>201750</v>
      </c>
      <c r="N156" s="116">
        <v>55367.06</v>
      </c>
      <c r="O156" s="116">
        <v>146382.94</v>
      </c>
      <c r="P156" s="116">
        <v>0</v>
      </c>
      <c r="Q156" s="116">
        <v>0</v>
      </c>
      <c r="R156" s="148">
        <v>1.5498000000000001</v>
      </c>
      <c r="S156" s="116">
        <v>135460</v>
      </c>
      <c r="T156" s="116">
        <v>209936</v>
      </c>
      <c r="U156" s="116">
        <v>209464</v>
      </c>
      <c r="V156" s="116">
        <v>209936</v>
      </c>
      <c r="W156" s="116">
        <v>0</v>
      </c>
      <c r="X156" s="116">
        <v>0</v>
      </c>
      <c r="Y156" s="192">
        <v>0</v>
      </c>
      <c r="Z156" s="199"/>
    </row>
    <row r="157" spans="1:26" x14ac:dyDescent="0.35">
      <c r="A157" s="15" t="s">
        <v>344</v>
      </c>
      <c r="B157" s="17" t="s">
        <v>345</v>
      </c>
      <c r="C157" s="28" t="s">
        <v>344</v>
      </c>
      <c r="D157" s="29" t="s">
        <v>345</v>
      </c>
      <c r="E157" s="30" t="s">
        <v>346</v>
      </c>
      <c r="F157" s="31">
        <v>0</v>
      </c>
      <c r="G157" s="69">
        <v>19</v>
      </c>
      <c r="H157" s="20"/>
      <c r="I157" s="116">
        <v>0</v>
      </c>
      <c r="J157" s="134">
        <v>166740</v>
      </c>
      <c r="K157" s="148">
        <v>1.0938000000000001</v>
      </c>
      <c r="L157" s="116">
        <v>41137</v>
      </c>
      <c r="M157" s="116">
        <v>44996</v>
      </c>
      <c r="N157" s="116">
        <v>8822.41</v>
      </c>
      <c r="O157" s="116">
        <v>36173.589999999997</v>
      </c>
      <c r="P157" s="116">
        <v>0</v>
      </c>
      <c r="Q157" s="116">
        <v>0</v>
      </c>
      <c r="R157" s="148">
        <v>1.5812999999999999</v>
      </c>
      <c r="S157" s="116">
        <v>149318.5</v>
      </c>
      <c r="T157" s="116">
        <v>236117</v>
      </c>
      <c r="U157" s="116">
        <v>235586</v>
      </c>
      <c r="V157" s="116">
        <v>236117</v>
      </c>
      <c r="W157" s="116">
        <v>104938.2</v>
      </c>
      <c r="X157" s="116">
        <v>0</v>
      </c>
      <c r="Y157" s="192">
        <v>0</v>
      </c>
      <c r="Z157" s="199"/>
    </row>
    <row r="158" spans="1:26" x14ac:dyDescent="0.35">
      <c r="A158" s="15" t="s">
        <v>347</v>
      </c>
      <c r="B158" s="17" t="s">
        <v>348</v>
      </c>
      <c r="C158" s="28" t="s">
        <v>347</v>
      </c>
      <c r="D158" s="29" t="s">
        <v>348</v>
      </c>
      <c r="E158" s="30" t="s">
        <v>349</v>
      </c>
      <c r="F158" s="31">
        <v>0</v>
      </c>
      <c r="G158" s="69">
        <v>19</v>
      </c>
      <c r="H158" s="20"/>
      <c r="I158" s="116">
        <v>0</v>
      </c>
      <c r="J158" s="134">
        <v>473053</v>
      </c>
      <c r="K158" s="148">
        <v>1.0054000000000001</v>
      </c>
      <c r="L158" s="116">
        <v>165603.57</v>
      </c>
      <c r="M158" s="116">
        <v>166498</v>
      </c>
      <c r="N158" s="116">
        <v>26240.239999999998</v>
      </c>
      <c r="O158" s="116">
        <v>140257.76</v>
      </c>
      <c r="P158" s="116">
        <v>0</v>
      </c>
      <c r="Q158" s="116">
        <v>0</v>
      </c>
      <c r="R158" s="148">
        <v>1.4536</v>
      </c>
      <c r="S158" s="116">
        <v>192772.97</v>
      </c>
      <c r="T158" s="116">
        <v>280215</v>
      </c>
      <c r="U158" s="116">
        <v>279585</v>
      </c>
      <c r="V158" s="116">
        <v>280215</v>
      </c>
      <c r="W158" s="116">
        <v>0</v>
      </c>
      <c r="X158" s="116">
        <v>0</v>
      </c>
      <c r="Y158" s="192">
        <v>0</v>
      </c>
      <c r="Z158" s="199"/>
    </row>
    <row r="159" spans="1:26" x14ac:dyDescent="0.35">
      <c r="A159" s="15" t="s">
        <v>350</v>
      </c>
      <c r="B159" s="17" t="s">
        <v>351</v>
      </c>
      <c r="C159" s="28" t="s">
        <v>350</v>
      </c>
      <c r="D159" s="29" t="s">
        <v>351</v>
      </c>
      <c r="E159" s="30" t="s">
        <v>352</v>
      </c>
      <c r="F159" s="31">
        <v>0</v>
      </c>
      <c r="G159" s="69">
        <v>19</v>
      </c>
      <c r="H159" s="20"/>
      <c r="I159" s="116">
        <v>0</v>
      </c>
      <c r="J159" s="134">
        <v>1906061</v>
      </c>
      <c r="K159" s="148">
        <v>1.5939000000000001</v>
      </c>
      <c r="L159" s="116">
        <v>316972</v>
      </c>
      <c r="M159" s="116">
        <v>505222</v>
      </c>
      <c r="N159" s="116">
        <v>147172.12</v>
      </c>
      <c r="O159" s="116">
        <v>358049.88</v>
      </c>
      <c r="P159" s="116">
        <v>0</v>
      </c>
      <c r="Q159" s="116">
        <v>0</v>
      </c>
      <c r="R159" s="148">
        <v>1.5214000000000001</v>
      </c>
      <c r="S159" s="116">
        <v>247424</v>
      </c>
      <c r="T159" s="116">
        <v>376431</v>
      </c>
      <c r="U159" s="116">
        <v>375584</v>
      </c>
      <c r="V159" s="116">
        <v>376431</v>
      </c>
      <c r="W159" s="116">
        <v>0</v>
      </c>
      <c r="X159" s="116">
        <v>0</v>
      </c>
      <c r="Y159" s="192">
        <v>0</v>
      </c>
      <c r="Z159" s="199"/>
    </row>
    <row r="160" spans="1:26" x14ac:dyDescent="0.35">
      <c r="A160" s="15" t="s">
        <v>353</v>
      </c>
      <c r="B160" s="17" t="s">
        <v>354</v>
      </c>
      <c r="C160" s="28" t="s">
        <v>353</v>
      </c>
      <c r="D160" s="29" t="s">
        <v>354</v>
      </c>
      <c r="E160" s="30" t="s">
        <v>355</v>
      </c>
      <c r="F160" s="31">
        <v>0</v>
      </c>
      <c r="G160" s="69">
        <v>19</v>
      </c>
      <c r="H160" s="20"/>
      <c r="I160" s="116">
        <v>0</v>
      </c>
      <c r="J160" s="134">
        <v>305247</v>
      </c>
      <c r="K160" s="148">
        <v>1.5115000000000001</v>
      </c>
      <c r="L160" s="116">
        <v>56480.22</v>
      </c>
      <c r="M160" s="116">
        <v>85370</v>
      </c>
      <c r="N160" s="116">
        <v>21765</v>
      </c>
      <c r="O160" s="116">
        <v>63605</v>
      </c>
      <c r="P160" s="116">
        <v>0</v>
      </c>
      <c r="Q160" s="116">
        <v>0</v>
      </c>
      <c r="R160" s="148">
        <v>1.5785</v>
      </c>
      <c r="S160" s="116">
        <v>114119.73</v>
      </c>
      <c r="T160" s="116">
        <v>180138</v>
      </c>
      <c r="U160" s="116">
        <v>179733</v>
      </c>
      <c r="V160" s="116">
        <v>180138</v>
      </c>
      <c r="W160" s="116">
        <v>0</v>
      </c>
      <c r="X160" s="116">
        <v>0</v>
      </c>
      <c r="Y160" s="192">
        <v>0</v>
      </c>
      <c r="Z160" s="199"/>
    </row>
    <row r="161" spans="1:26" x14ac:dyDescent="0.35">
      <c r="A161" s="15" t="s">
        <v>356</v>
      </c>
      <c r="B161" s="17" t="s">
        <v>357</v>
      </c>
      <c r="C161" s="28" t="s">
        <v>356</v>
      </c>
      <c r="D161" s="29" t="s">
        <v>357</v>
      </c>
      <c r="E161" s="30" t="s">
        <v>358</v>
      </c>
      <c r="F161" s="31">
        <v>0</v>
      </c>
      <c r="G161" s="69">
        <v>19</v>
      </c>
      <c r="H161" s="20"/>
      <c r="I161" s="116">
        <v>0</v>
      </c>
      <c r="J161" s="134">
        <v>260499</v>
      </c>
      <c r="K161" s="148">
        <v>1.0535000000000001</v>
      </c>
      <c r="L161" s="116">
        <v>194976</v>
      </c>
      <c r="M161" s="116">
        <v>205407</v>
      </c>
      <c r="N161" s="116">
        <v>65697</v>
      </c>
      <c r="O161" s="116">
        <v>139710</v>
      </c>
      <c r="P161" s="116">
        <v>0</v>
      </c>
      <c r="Q161" s="116">
        <v>0</v>
      </c>
      <c r="R161" s="148">
        <v>1.5232000000000001</v>
      </c>
      <c r="S161" s="116">
        <v>463563</v>
      </c>
      <c r="T161" s="116">
        <v>706099</v>
      </c>
      <c r="U161" s="116">
        <v>704510</v>
      </c>
      <c r="V161" s="116">
        <v>706099</v>
      </c>
      <c r="W161" s="116">
        <v>583406.65</v>
      </c>
      <c r="X161" s="116">
        <v>0</v>
      </c>
      <c r="Y161" s="192">
        <v>0</v>
      </c>
      <c r="Z161" s="199"/>
    </row>
    <row r="162" spans="1:26" x14ac:dyDescent="0.35">
      <c r="A162" s="15" t="s">
        <v>359</v>
      </c>
      <c r="B162" s="17" t="s">
        <v>360</v>
      </c>
      <c r="C162" s="28" t="s">
        <v>359</v>
      </c>
      <c r="D162" s="29" t="s">
        <v>360</v>
      </c>
      <c r="E162" s="30" t="s">
        <v>361</v>
      </c>
      <c r="F162" s="31">
        <v>0</v>
      </c>
      <c r="G162" s="45">
        <v>19</v>
      </c>
      <c r="H162" s="20"/>
      <c r="I162" s="116">
        <v>0</v>
      </c>
      <c r="J162" s="134">
        <v>288733</v>
      </c>
      <c r="K162" s="148">
        <v>1.7730999999999999</v>
      </c>
      <c r="L162" s="116">
        <v>65849.960000000006</v>
      </c>
      <c r="M162" s="116">
        <v>116759</v>
      </c>
      <c r="N162" s="116">
        <v>43290.2</v>
      </c>
      <c r="O162" s="116">
        <v>73468.800000000003</v>
      </c>
      <c r="P162" s="116">
        <v>0</v>
      </c>
      <c r="Q162" s="116">
        <v>0</v>
      </c>
      <c r="R162" s="148">
        <v>1.6924999999999999</v>
      </c>
      <c r="S162" s="116">
        <v>244421</v>
      </c>
      <c r="T162" s="116">
        <v>413683</v>
      </c>
      <c r="U162" s="116">
        <v>412752</v>
      </c>
      <c r="V162" s="116">
        <v>413683</v>
      </c>
      <c r="W162" s="116">
        <v>197322.5</v>
      </c>
      <c r="X162" s="116">
        <v>0</v>
      </c>
      <c r="Y162" s="192">
        <v>0</v>
      </c>
      <c r="Z162" s="199"/>
    </row>
    <row r="163" spans="1:26" x14ac:dyDescent="0.35">
      <c r="A163" s="15" t="s">
        <v>362</v>
      </c>
      <c r="B163" s="17" t="s">
        <v>363</v>
      </c>
      <c r="C163" s="28" t="s">
        <v>362</v>
      </c>
      <c r="D163" s="29" t="s">
        <v>363</v>
      </c>
      <c r="E163" s="30" t="s">
        <v>364</v>
      </c>
      <c r="F163" s="31">
        <v>0</v>
      </c>
      <c r="G163" s="45">
        <v>19</v>
      </c>
      <c r="H163" s="20"/>
      <c r="I163" s="116">
        <v>0</v>
      </c>
      <c r="J163" s="134">
        <v>237590</v>
      </c>
      <c r="K163" s="148">
        <v>1.8989</v>
      </c>
      <c r="L163" s="116">
        <v>45394</v>
      </c>
      <c r="M163" s="116">
        <v>86199</v>
      </c>
      <c r="N163" s="116">
        <v>36308</v>
      </c>
      <c r="O163" s="116">
        <v>49891</v>
      </c>
      <c r="P163" s="116">
        <v>0</v>
      </c>
      <c r="Q163" s="116">
        <v>0</v>
      </c>
      <c r="R163" s="148">
        <v>1.5330999999999999</v>
      </c>
      <c r="S163" s="116">
        <v>143422</v>
      </c>
      <c r="T163" s="116">
        <v>219880</v>
      </c>
      <c r="U163" s="116">
        <v>219385</v>
      </c>
      <c r="V163" s="116">
        <v>219880</v>
      </c>
      <c r="W163" s="116">
        <v>31573.75</v>
      </c>
      <c r="X163" s="116">
        <v>0</v>
      </c>
      <c r="Y163" s="192">
        <v>0</v>
      </c>
      <c r="Z163" s="199"/>
    </row>
    <row r="164" spans="1:26" x14ac:dyDescent="0.35">
      <c r="A164" s="15" t="s">
        <v>365</v>
      </c>
      <c r="B164" s="17" t="s">
        <v>366</v>
      </c>
      <c r="C164" s="28" t="s">
        <v>365</v>
      </c>
      <c r="D164" s="29" t="s">
        <v>366</v>
      </c>
      <c r="E164" s="30" t="s">
        <v>367</v>
      </c>
      <c r="F164" s="31">
        <v>0</v>
      </c>
      <c r="G164" s="45">
        <v>19</v>
      </c>
      <c r="H164" s="20"/>
      <c r="I164" s="116">
        <v>0</v>
      </c>
      <c r="J164" s="134">
        <v>0</v>
      </c>
      <c r="K164" s="148">
        <v>0.9758</v>
      </c>
      <c r="L164" s="116">
        <v>18611</v>
      </c>
      <c r="M164" s="116">
        <v>18161</v>
      </c>
      <c r="N164" s="116">
        <v>5895</v>
      </c>
      <c r="O164" s="116">
        <v>12266</v>
      </c>
      <c r="P164" s="116">
        <v>0</v>
      </c>
      <c r="Q164" s="116">
        <v>0</v>
      </c>
      <c r="R164" s="148">
        <v>1.5553999999999999</v>
      </c>
      <c r="S164" s="116">
        <v>350659</v>
      </c>
      <c r="T164" s="116">
        <v>545415</v>
      </c>
      <c r="U164" s="116">
        <v>544188</v>
      </c>
      <c r="V164" s="116">
        <v>545415</v>
      </c>
      <c r="W164" s="116">
        <v>544188</v>
      </c>
      <c r="X164" s="116">
        <v>0</v>
      </c>
      <c r="Y164" s="192">
        <v>0</v>
      </c>
      <c r="Z164" s="199"/>
    </row>
    <row r="165" spans="1:26" x14ac:dyDescent="0.35">
      <c r="A165" s="15" t="s">
        <v>368</v>
      </c>
      <c r="B165" s="17" t="s">
        <v>369</v>
      </c>
      <c r="C165" s="28" t="s">
        <v>368</v>
      </c>
      <c r="D165" s="29" t="s">
        <v>369</v>
      </c>
      <c r="E165" s="30" t="s">
        <v>370</v>
      </c>
      <c r="F165" s="31">
        <v>0</v>
      </c>
      <c r="G165" s="45">
        <v>19</v>
      </c>
      <c r="H165" s="20"/>
      <c r="I165" s="116">
        <v>0</v>
      </c>
      <c r="J165" s="134">
        <v>0</v>
      </c>
      <c r="K165" s="148">
        <v>0.9758</v>
      </c>
      <c r="L165" s="116">
        <v>0</v>
      </c>
      <c r="M165" s="116">
        <v>0</v>
      </c>
      <c r="N165" s="116">
        <v>0</v>
      </c>
      <c r="O165" s="116">
        <v>0</v>
      </c>
      <c r="P165" s="116">
        <v>0</v>
      </c>
      <c r="Q165" s="116">
        <v>0</v>
      </c>
      <c r="R165" s="148">
        <v>1.5553999999999999</v>
      </c>
      <c r="S165" s="116">
        <v>22365</v>
      </c>
      <c r="T165" s="116">
        <v>34787</v>
      </c>
      <c r="U165" s="116">
        <v>34709</v>
      </c>
      <c r="V165" s="116">
        <v>34787</v>
      </c>
      <c r="W165" s="116">
        <v>34709</v>
      </c>
      <c r="X165" s="116">
        <v>0</v>
      </c>
      <c r="Y165" s="192">
        <v>0</v>
      </c>
      <c r="Z165" s="199"/>
    </row>
    <row r="166" spans="1:26" x14ac:dyDescent="0.35">
      <c r="A166" s="15" t="s">
        <v>371</v>
      </c>
      <c r="B166" s="17" t="s">
        <v>372</v>
      </c>
      <c r="C166" s="28" t="s">
        <v>371</v>
      </c>
      <c r="D166" s="29" t="s">
        <v>372</v>
      </c>
      <c r="E166" s="30" t="s">
        <v>373</v>
      </c>
      <c r="F166" s="31">
        <v>0</v>
      </c>
      <c r="G166" s="45">
        <v>19</v>
      </c>
      <c r="H166" s="20"/>
      <c r="I166" s="116">
        <v>1</v>
      </c>
      <c r="J166" s="134">
        <v>0</v>
      </c>
      <c r="K166" s="148">
        <v>0.9758</v>
      </c>
      <c r="L166" s="116">
        <v>7130</v>
      </c>
      <c r="M166" s="116">
        <v>6957</v>
      </c>
      <c r="N166" s="116">
        <v>395</v>
      </c>
      <c r="O166" s="116">
        <v>6562</v>
      </c>
      <c r="P166" s="116">
        <v>2533</v>
      </c>
      <c r="Q166" s="116">
        <v>0</v>
      </c>
      <c r="R166" s="148">
        <v>1.5553999999999999</v>
      </c>
      <c r="S166" s="116">
        <v>121220</v>
      </c>
      <c r="T166" s="116">
        <v>188546</v>
      </c>
      <c r="U166" s="116">
        <v>0</v>
      </c>
      <c r="V166" s="116">
        <v>188546</v>
      </c>
      <c r="W166" s="116">
        <v>0</v>
      </c>
      <c r="X166" s="116">
        <v>0</v>
      </c>
      <c r="Y166" s="192">
        <v>0</v>
      </c>
      <c r="Z166" s="199"/>
    </row>
    <row r="167" spans="1:26" x14ac:dyDescent="0.35">
      <c r="A167" s="15" t="s">
        <v>374</v>
      </c>
      <c r="B167" s="17" t="s">
        <v>375</v>
      </c>
      <c r="C167" s="28" t="s">
        <v>374</v>
      </c>
      <c r="D167" s="29" t="s">
        <v>375</v>
      </c>
      <c r="E167" s="30" t="s">
        <v>376</v>
      </c>
      <c r="F167" s="31">
        <v>0</v>
      </c>
      <c r="G167" s="45">
        <v>19</v>
      </c>
      <c r="H167" s="20"/>
      <c r="I167" s="116">
        <v>0</v>
      </c>
      <c r="J167" s="134">
        <v>0</v>
      </c>
      <c r="K167" s="148">
        <v>0.9758</v>
      </c>
      <c r="L167" s="116">
        <v>0</v>
      </c>
      <c r="M167" s="116">
        <v>0</v>
      </c>
      <c r="N167" s="116">
        <v>0</v>
      </c>
      <c r="O167" s="116">
        <v>0</v>
      </c>
      <c r="P167" s="116">
        <v>0</v>
      </c>
      <c r="Q167" s="116">
        <v>0</v>
      </c>
      <c r="R167" s="148">
        <v>1.5553999999999999</v>
      </c>
      <c r="S167" s="116">
        <v>63932</v>
      </c>
      <c r="T167" s="116">
        <v>99440</v>
      </c>
      <c r="U167" s="116">
        <v>99216</v>
      </c>
      <c r="V167" s="116">
        <v>99440</v>
      </c>
      <c r="W167" s="116">
        <v>99216</v>
      </c>
      <c r="X167" s="116">
        <v>0</v>
      </c>
      <c r="Y167" s="192">
        <v>0</v>
      </c>
      <c r="Z167" s="199"/>
    </row>
    <row r="168" spans="1:26" x14ac:dyDescent="0.35">
      <c r="A168" s="15" t="s">
        <v>377</v>
      </c>
      <c r="B168" s="17" t="s">
        <v>378</v>
      </c>
      <c r="C168" s="28" t="s">
        <v>377</v>
      </c>
      <c r="D168" s="29" t="s">
        <v>378</v>
      </c>
      <c r="E168" s="30" t="s">
        <v>379</v>
      </c>
      <c r="F168" s="31">
        <v>0</v>
      </c>
      <c r="G168" s="45">
        <v>19</v>
      </c>
      <c r="H168" s="20"/>
      <c r="I168" s="116">
        <v>0</v>
      </c>
      <c r="J168" s="134">
        <v>0</v>
      </c>
      <c r="K168" s="148">
        <v>0.9758</v>
      </c>
      <c r="L168" s="116">
        <v>0</v>
      </c>
      <c r="M168" s="116">
        <v>0</v>
      </c>
      <c r="N168" s="116">
        <v>0</v>
      </c>
      <c r="O168" s="116">
        <v>0</v>
      </c>
      <c r="P168" s="116">
        <v>0</v>
      </c>
      <c r="Q168" s="116">
        <v>0</v>
      </c>
      <c r="R168" s="148">
        <v>1.5553999999999999</v>
      </c>
      <c r="S168" s="116">
        <v>2046</v>
      </c>
      <c r="T168" s="116">
        <v>3182</v>
      </c>
      <c r="U168" s="116">
        <v>3175</v>
      </c>
      <c r="V168" s="116">
        <v>3182</v>
      </c>
      <c r="W168" s="116">
        <v>3175</v>
      </c>
      <c r="X168" s="116">
        <v>0</v>
      </c>
      <c r="Y168" s="192">
        <v>0</v>
      </c>
      <c r="Z168" s="199"/>
    </row>
    <row r="169" spans="1:26" x14ac:dyDescent="0.35">
      <c r="A169" s="15" t="s">
        <v>380</v>
      </c>
      <c r="B169" s="17" t="s">
        <v>381</v>
      </c>
      <c r="C169" s="28" t="s">
        <v>380</v>
      </c>
      <c r="D169" s="29" t="s">
        <v>382</v>
      </c>
      <c r="E169" s="30" t="s">
        <v>383</v>
      </c>
      <c r="F169" s="31">
        <v>0</v>
      </c>
      <c r="G169" s="45">
        <v>19</v>
      </c>
      <c r="H169" s="20" t="s">
        <v>384</v>
      </c>
      <c r="I169" s="122">
        <v>0</v>
      </c>
      <c r="J169" s="134">
        <v>0</v>
      </c>
      <c r="K169" s="148">
        <v>0.9758</v>
      </c>
      <c r="L169" s="116">
        <v>3648</v>
      </c>
      <c r="M169" s="116">
        <v>3560</v>
      </c>
      <c r="N169" s="116">
        <v>1110</v>
      </c>
      <c r="O169" s="116">
        <v>2450</v>
      </c>
      <c r="P169" s="116">
        <v>0</v>
      </c>
      <c r="Q169" s="116">
        <v>0</v>
      </c>
      <c r="R169" s="148">
        <v>1.5553999999999999</v>
      </c>
      <c r="S169" s="116">
        <v>72959</v>
      </c>
      <c r="T169" s="116">
        <v>113480</v>
      </c>
      <c r="U169" s="116">
        <v>113225</v>
      </c>
      <c r="V169" s="116">
        <v>113480</v>
      </c>
      <c r="W169" s="116">
        <v>113225</v>
      </c>
      <c r="X169" s="116">
        <v>0</v>
      </c>
      <c r="Y169" s="192">
        <v>0</v>
      </c>
      <c r="Z169" s="199"/>
    </row>
    <row r="170" spans="1:26" x14ac:dyDescent="0.35">
      <c r="A170" s="33" t="s">
        <v>332</v>
      </c>
      <c r="B170" s="34" t="s">
        <v>333</v>
      </c>
      <c r="C170" s="35" t="s">
        <v>385</v>
      </c>
      <c r="D170" s="36" t="s">
        <v>386</v>
      </c>
      <c r="E170" s="37" t="s">
        <v>387</v>
      </c>
      <c r="F170" s="31">
        <v>0</v>
      </c>
      <c r="G170" s="46">
        <v>19</v>
      </c>
      <c r="H170" s="20"/>
      <c r="I170" s="117">
        <v>0</v>
      </c>
      <c r="J170" s="135">
        <v>0</v>
      </c>
      <c r="K170" s="149">
        <v>0</v>
      </c>
      <c r="L170" s="117">
        <v>0</v>
      </c>
      <c r="M170" s="117">
        <v>0</v>
      </c>
      <c r="N170" s="117">
        <v>0</v>
      </c>
      <c r="O170" s="117">
        <v>0</v>
      </c>
      <c r="P170" s="117">
        <v>106549.85</v>
      </c>
      <c r="Q170" s="117">
        <v>433625.15</v>
      </c>
      <c r="R170" s="149">
        <v>0</v>
      </c>
      <c r="S170" s="117">
        <v>0</v>
      </c>
      <c r="T170" s="117">
        <v>0</v>
      </c>
      <c r="U170" s="117">
        <v>0</v>
      </c>
      <c r="V170" s="117">
        <v>0</v>
      </c>
      <c r="W170" s="117">
        <v>0</v>
      </c>
      <c r="X170" s="117">
        <v>298138</v>
      </c>
      <c r="Y170" s="192">
        <v>0</v>
      </c>
      <c r="Z170" s="199"/>
    </row>
    <row r="171" spans="1:26" x14ac:dyDescent="0.35">
      <c r="A171" s="33" t="s">
        <v>335</v>
      </c>
      <c r="B171" s="34" t="s">
        <v>336</v>
      </c>
      <c r="C171" s="35" t="s">
        <v>385</v>
      </c>
      <c r="D171" s="36" t="s">
        <v>386</v>
      </c>
      <c r="E171" s="37" t="s">
        <v>388</v>
      </c>
      <c r="F171" s="31">
        <v>0</v>
      </c>
      <c r="G171" s="46">
        <v>19</v>
      </c>
      <c r="H171" s="20"/>
      <c r="I171" s="117">
        <v>0</v>
      </c>
      <c r="J171" s="135">
        <v>0</v>
      </c>
      <c r="K171" s="149">
        <v>0</v>
      </c>
      <c r="L171" s="117">
        <v>0</v>
      </c>
      <c r="M171" s="117">
        <v>0</v>
      </c>
      <c r="N171" s="117">
        <v>0</v>
      </c>
      <c r="O171" s="117">
        <v>0</v>
      </c>
      <c r="P171" s="117">
        <v>43302.35</v>
      </c>
      <c r="Q171" s="117">
        <v>144746.65</v>
      </c>
      <c r="R171" s="149">
        <v>0</v>
      </c>
      <c r="S171" s="117">
        <v>0</v>
      </c>
      <c r="T171" s="117">
        <v>0</v>
      </c>
      <c r="U171" s="117">
        <v>0</v>
      </c>
      <c r="V171" s="117">
        <v>0</v>
      </c>
      <c r="W171" s="117">
        <v>0</v>
      </c>
      <c r="X171" s="117">
        <v>114668</v>
      </c>
      <c r="Y171" s="192">
        <v>0</v>
      </c>
      <c r="Z171" s="199"/>
    </row>
    <row r="172" spans="1:26" x14ac:dyDescent="0.35">
      <c r="A172" s="33" t="s">
        <v>341</v>
      </c>
      <c r="B172" s="34" t="s">
        <v>342</v>
      </c>
      <c r="C172" s="35" t="s">
        <v>385</v>
      </c>
      <c r="D172" s="36" t="s">
        <v>386</v>
      </c>
      <c r="E172" s="37" t="s">
        <v>389</v>
      </c>
      <c r="F172" s="31">
        <v>0</v>
      </c>
      <c r="G172" s="46">
        <v>19</v>
      </c>
      <c r="H172" s="20"/>
      <c r="I172" s="117">
        <v>0</v>
      </c>
      <c r="J172" s="135">
        <v>0</v>
      </c>
      <c r="K172" s="149">
        <v>0</v>
      </c>
      <c r="L172" s="117">
        <v>0</v>
      </c>
      <c r="M172" s="117">
        <v>0</v>
      </c>
      <c r="N172" s="117">
        <v>0</v>
      </c>
      <c r="O172" s="117">
        <v>0</v>
      </c>
      <c r="P172" s="117">
        <v>146053.57999999999</v>
      </c>
      <c r="Q172" s="117">
        <v>814967.42</v>
      </c>
      <c r="R172" s="149">
        <v>0</v>
      </c>
      <c r="S172" s="117">
        <v>0</v>
      </c>
      <c r="T172" s="117">
        <v>0</v>
      </c>
      <c r="U172" s="117">
        <v>0</v>
      </c>
      <c r="V172" s="117">
        <v>0</v>
      </c>
      <c r="W172" s="117">
        <v>0</v>
      </c>
      <c r="X172" s="117">
        <v>209464</v>
      </c>
      <c r="Y172" s="192">
        <v>0</v>
      </c>
      <c r="Z172" s="199"/>
    </row>
    <row r="173" spans="1:26" x14ac:dyDescent="0.35">
      <c r="A173" s="33" t="s">
        <v>344</v>
      </c>
      <c r="B173" s="34" t="s">
        <v>345</v>
      </c>
      <c r="C173" s="35" t="s">
        <v>385</v>
      </c>
      <c r="D173" s="36" t="s">
        <v>386</v>
      </c>
      <c r="E173" s="37" t="s">
        <v>390</v>
      </c>
      <c r="F173" s="31">
        <v>0</v>
      </c>
      <c r="G173" s="46">
        <v>19</v>
      </c>
      <c r="H173" s="20"/>
      <c r="I173" s="117">
        <v>0</v>
      </c>
      <c r="J173" s="135">
        <v>0</v>
      </c>
      <c r="K173" s="149">
        <v>0</v>
      </c>
      <c r="L173" s="117">
        <v>0</v>
      </c>
      <c r="M173" s="117">
        <v>0</v>
      </c>
      <c r="N173" s="117">
        <v>0</v>
      </c>
      <c r="O173" s="117">
        <v>0</v>
      </c>
      <c r="P173" s="117">
        <v>36092.199999999997</v>
      </c>
      <c r="Q173" s="117">
        <v>130647.8</v>
      </c>
      <c r="R173" s="149">
        <v>0</v>
      </c>
      <c r="S173" s="117">
        <v>0</v>
      </c>
      <c r="T173" s="117">
        <v>0</v>
      </c>
      <c r="U173" s="117">
        <v>0</v>
      </c>
      <c r="V173" s="117">
        <v>0</v>
      </c>
      <c r="W173" s="117">
        <v>0</v>
      </c>
      <c r="X173" s="117">
        <v>130647.8</v>
      </c>
      <c r="Y173" s="192">
        <v>0</v>
      </c>
      <c r="Z173" s="199"/>
    </row>
    <row r="174" spans="1:26" x14ac:dyDescent="0.35">
      <c r="A174" s="33" t="s">
        <v>347</v>
      </c>
      <c r="B174" s="34" t="s">
        <v>348</v>
      </c>
      <c r="C174" s="35" t="s">
        <v>385</v>
      </c>
      <c r="D174" s="36" t="s">
        <v>386</v>
      </c>
      <c r="E174" s="37" t="s">
        <v>391</v>
      </c>
      <c r="F174" s="31">
        <v>0</v>
      </c>
      <c r="G174" s="46">
        <v>19</v>
      </c>
      <c r="H174" s="20"/>
      <c r="I174" s="117">
        <v>0</v>
      </c>
      <c r="J174" s="135">
        <v>0</v>
      </c>
      <c r="K174" s="149">
        <v>0</v>
      </c>
      <c r="L174" s="117">
        <v>0</v>
      </c>
      <c r="M174" s="117">
        <v>0</v>
      </c>
      <c r="N174" s="117">
        <v>0</v>
      </c>
      <c r="O174" s="117">
        <v>0</v>
      </c>
      <c r="P174" s="117">
        <v>139942.18</v>
      </c>
      <c r="Q174" s="117">
        <v>333110.82</v>
      </c>
      <c r="R174" s="149">
        <v>0</v>
      </c>
      <c r="S174" s="117">
        <v>0</v>
      </c>
      <c r="T174" s="117">
        <v>0</v>
      </c>
      <c r="U174" s="117">
        <v>0</v>
      </c>
      <c r="V174" s="117">
        <v>0</v>
      </c>
      <c r="W174" s="117">
        <v>0</v>
      </c>
      <c r="X174" s="117">
        <v>279585</v>
      </c>
      <c r="Y174" s="192">
        <v>0</v>
      </c>
      <c r="Z174" s="199"/>
    </row>
    <row r="175" spans="1:26" x14ac:dyDescent="0.35">
      <c r="A175" s="33" t="s">
        <v>350</v>
      </c>
      <c r="B175" s="34" t="s">
        <v>351</v>
      </c>
      <c r="C175" s="35" t="s">
        <v>385</v>
      </c>
      <c r="D175" s="36" t="s">
        <v>386</v>
      </c>
      <c r="E175" s="37" t="s">
        <v>392</v>
      </c>
      <c r="F175" s="31">
        <v>0</v>
      </c>
      <c r="G175" s="46">
        <v>19</v>
      </c>
      <c r="H175" s="20"/>
      <c r="I175" s="117">
        <v>0</v>
      </c>
      <c r="J175" s="135">
        <v>0</v>
      </c>
      <c r="K175" s="149">
        <v>0</v>
      </c>
      <c r="L175" s="117">
        <v>0</v>
      </c>
      <c r="M175" s="117">
        <v>0</v>
      </c>
      <c r="N175" s="117">
        <v>0</v>
      </c>
      <c r="O175" s="117">
        <v>0</v>
      </c>
      <c r="P175" s="117">
        <v>357244.27</v>
      </c>
      <c r="Q175" s="117">
        <v>1548816.73</v>
      </c>
      <c r="R175" s="149">
        <v>0</v>
      </c>
      <c r="S175" s="117">
        <v>0</v>
      </c>
      <c r="T175" s="117">
        <v>0</v>
      </c>
      <c r="U175" s="117">
        <v>0</v>
      </c>
      <c r="V175" s="117">
        <v>0</v>
      </c>
      <c r="W175" s="117">
        <v>0</v>
      </c>
      <c r="X175" s="117">
        <v>375584</v>
      </c>
      <c r="Y175" s="192">
        <v>0</v>
      </c>
      <c r="Z175" s="199"/>
    </row>
    <row r="176" spans="1:26" x14ac:dyDescent="0.35">
      <c r="A176" s="33" t="s">
        <v>353</v>
      </c>
      <c r="B176" s="34" t="s">
        <v>354</v>
      </c>
      <c r="C176" s="35" t="s">
        <v>385</v>
      </c>
      <c r="D176" s="36" t="s">
        <v>386</v>
      </c>
      <c r="E176" s="37" t="s">
        <v>393</v>
      </c>
      <c r="F176" s="31">
        <v>0</v>
      </c>
      <c r="G176" s="46">
        <v>19</v>
      </c>
      <c r="H176" s="20"/>
      <c r="I176" s="117">
        <v>0</v>
      </c>
      <c r="J176" s="135">
        <v>0</v>
      </c>
      <c r="K176" s="149">
        <v>0</v>
      </c>
      <c r="L176" s="117">
        <v>0</v>
      </c>
      <c r="M176" s="117">
        <v>0</v>
      </c>
      <c r="N176" s="117">
        <v>0</v>
      </c>
      <c r="O176" s="117">
        <v>0</v>
      </c>
      <c r="P176" s="117">
        <v>63461.89</v>
      </c>
      <c r="Q176" s="117">
        <v>241785.11</v>
      </c>
      <c r="R176" s="149">
        <v>0</v>
      </c>
      <c r="S176" s="117">
        <v>0</v>
      </c>
      <c r="T176" s="117">
        <v>0</v>
      </c>
      <c r="U176" s="117">
        <v>0</v>
      </c>
      <c r="V176" s="117">
        <v>0</v>
      </c>
      <c r="W176" s="117">
        <v>0</v>
      </c>
      <c r="X176" s="117">
        <v>179733</v>
      </c>
      <c r="Y176" s="192">
        <v>0</v>
      </c>
      <c r="Z176" s="199"/>
    </row>
    <row r="177" spans="1:26" x14ac:dyDescent="0.35">
      <c r="A177" s="33" t="s">
        <v>356</v>
      </c>
      <c r="B177" s="34" t="s">
        <v>357</v>
      </c>
      <c r="C177" s="35" t="s">
        <v>385</v>
      </c>
      <c r="D177" s="36" t="s">
        <v>386</v>
      </c>
      <c r="E177" s="37" t="s">
        <v>394</v>
      </c>
      <c r="F177" s="31">
        <v>0</v>
      </c>
      <c r="G177" s="46">
        <v>19</v>
      </c>
      <c r="H177" s="20"/>
      <c r="I177" s="117">
        <v>0</v>
      </c>
      <c r="J177" s="135">
        <v>0</v>
      </c>
      <c r="K177" s="149">
        <v>0</v>
      </c>
      <c r="L177" s="117">
        <v>0</v>
      </c>
      <c r="M177" s="117">
        <v>0</v>
      </c>
      <c r="N177" s="117">
        <v>0</v>
      </c>
      <c r="O177" s="117">
        <v>0</v>
      </c>
      <c r="P177" s="117">
        <v>139395.65</v>
      </c>
      <c r="Q177" s="117">
        <v>121103.35</v>
      </c>
      <c r="R177" s="149">
        <v>0</v>
      </c>
      <c r="S177" s="117">
        <v>0</v>
      </c>
      <c r="T177" s="117">
        <v>0</v>
      </c>
      <c r="U177" s="117">
        <v>0</v>
      </c>
      <c r="V177" s="117">
        <v>0</v>
      </c>
      <c r="W177" s="117">
        <v>0</v>
      </c>
      <c r="X177" s="117">
        <v>121103.35</v>
      </c>
      <c r="Y177" s="192">
        <v>0</v>
      </c>
      <c r="Z177" s="199"/>
    </row>
    <row r="178" spans="1:26" x14ac:dyDescent="0.35">
      <c r="A178" s="33" t="s">
        <v>359</v>
      </c>
      <c r="B178" s="34" t="s">
        <v>360</v>
      </c>
      <c r="C178" s="35" t="s">
        <v>385</v>
      </c>
      <c r="D178" s="36" t="s">
        <v>386</v>
      </c>
      <c r="E178" s="37" t="s">
        <v>395</v>
      </c>
      <c r="F178" s="31">
        <v>0</v>
      </c>
      <c r="G178" s="46">
        <v>19</v>
      </c>
      <c r="H178" s="20"/>
      <c r="I178" s="117">
        <v>0</v>
      </c>
      <c r="J178" s="135">
        <v>0</v>
      </c>
      <c r="K178" s="149">
        <v>0</v>
      </c>
      <c r="L178" s="117">
        <v>0</v>
      </c>
      <c r="M178" s="117">
        <v>0</v>
      </c>
      <c r="N178" s="117">
        <v>0</v>
      </c>
      <c r="O178" s="117">
        <v>0</v>
      </c>
      <c r="P178" s="117">
        <v>73303.5</v>
      </c>
      <c r="Q178" s="117">
        <v>215429.5</v>
      </c>
      <c r="R178" s="149">
        <v>0</v>
      </c>
      <c r="S178" s="117">
        <v>0</v>
      </c>
      <c r="T178" s="117">
        <v>0</v>
      </c>
      <c r="U178" s="117">
        <v>0</v>
      </c>
      <c r="V178" s="117">
        <v>0</v>
      </c>
      <c r="W178" s="117">
        <v>0</v>
      </c>
      <c r="X178" s="117">
        <v>215429.5</v>
      </c>
      <c r="Y178" s="192">
        <v>0</v>
      </c>
      <c r="Z178" s="199"/>
    </row>
    <row r="179" spans="1:26" x14ac:dyDescent="0.35">
      <c r="A179" s="33" t="s">
        <v>362</v>
      </c>
      <c r="B179" s="34" t="s">
        <v>363</v>
      </c>
      <c r="C179" s="35" t="s">
        <v>385</v>
      </c>
      <c r="D179" s="36" t="s">
        <v>386</v>
      </c>
      <c r="E179" s="37" t="s">
        <v>396</v>
      </c>
      <c r="F179" s="31">
        <v>0</v>
      </c>
      <c r="G179" s="46">
        <v>19</v>
      </c>
      <c r="H179" s="20"/>
      <c r="I179" s="117">
        <v>0</v>
      </c>
      <c r="J179" s="135">
        <v>0</v>
      </c>
      <c r="K179" s="149">
        <v>0</v>
      </c>
      <c r="L179" s="117">
        <v>0</v>
      </c>
      <c r="M179" s="117">
        <v>0</v>
      </c>
      <c r="N179" s="117">
        <v>0</v>
      </c>
      <c r="O179" s="117">
        <v>0</v>
      </c>
      <c r="P179" s="117">
        <v>49778.75</v>
      </c>
      <c r="Q179" s="117">
        <v>187811.25</v>
      </c>
      <c r="R179" s="149">
        <v>0</v>
      </c>
      <c r="S179" s="117">
        <v>0</v>
      </c>
      <c r="T179" s="117">
        <v>0</v>
      </c>
      <c r="U179" s="117">
        <v>0</v>
      </c>
      <c r="V179" s="117">
        <v>0</v>
      </c>
      <c r="W179" s="117">
        <v>0</v>
      </c>
      <c r="X179" s="117">
        <v>187811.25</v>
      </c>
      <c r="Y179" s="192">
        <v>0</v>
      </c>
      <c r="Z179" s="199"/>
    </row>
    <row r="180" spans="1:26" x14ac:dyDescent="0.35">
      <c r="A180" s="39" t="s">
        <v>385</v>
      </c>
      <c r="B180" s="40" t="s">
        <v>386</v>
      </c>
      <c r="C180" s="41" t="s">
        <v>385</v>
      </c>
      <c r="D180" s="42" t="s">
        <v>397</v>
      </c>
      <c r="E180" s="61" t="s">
        <v>398</v>
      </c>
      <c r="F180" s="31">
        <v>0</v>
      </c>
      <c r="G180" s="44">
        <v>19</v>
      </c>
      <c r="H180" s="20"/>
      <c r="I180" s="118">
        <v>289.2</v>
      </c>
      <c r="J180" s="136">
        <v>0</v>
      </c>
      <c r="K180" s="150">
        <v>0</v>
      </c>
      <c r="L180" s="118">
        <v>0</v>
      </c>
      <c r="M180" s="118">
        <v>0</v>
      </c>
      <c r="N180" s="118">
        <v>0</v>
      </c>
      <c r="O180" s="118">
        <v>0</v>
      </c>
      <c r="P180" s="118">
        <v>0</v>
      </c>
      <c r="Q180" s="118">
        <v>0</v>
      </c>
      <c r="R180" s="150">
        <v>0</v>
      </c>
      <c r="S180" s="118">
        <v>0</v>
      </c>
      <c r="T180" s="118">
        <v>0</v>
      </c>
      <c r="U180" s="118">
        <v>0</v>
      </c>
      <c r="V180" s="118">
        <v>0</v>
      </c>
      <c r="W180" s="118">
        <v>0</v>
      </c>
      <c r="X180" s="118">
        <v>0</v>
      </c>
      <c r="Y180" s="192">
        <v>18420.36</v>
      </c>
      <c r="Z180" s="199"/>
    </row>
    <row r="181" spans="1:26" x14ac:dyDescent="0.35">
      <c r="A181" s="15" t="s">
        <v>399</v>
      </c>
      <c r="B181" s="17" t="s">
        <v>400</v>
      </c>
      <c r="C181" s="28" t="s">
        <v>399</v>
      </c>
      <c r="D181" s="29" t="s">
        <v>400</v>
      </c>
      <c r="E181" s="30" t="s">
        <v>401</v>
      </c>
      <c r="F181" s="31">
        <v>0</v>
      </c>
      <c r="G181" s="45">
        <v>20</v>
      </c>
      <c r="H181" s="20"/>
      <c r="I181" s="116">
        <v>0</v>
      </c>
      <c r="J181" s="134">
        <v>2865387</v>
      </c>
      <c r="K181" s="148">
        <v>1.3451</v>
      </c>
      <c r="L181" s="116">
        <v>826702</v>
      </c>
      <c r="M181" s="116">
        <v>1111997</v>
      </c>
      <c r="N181" s="116">
        <v>330283.06</v>
      </c>
      <c r="O181" s="116">
        <v>781713.94</v>
      </c>
      <c r="P181" s="116">
        <v>0</v>
      </c>
      <c r="Q181" s="116">
        <v>0</v>
      </c>
      <c r="R181" s="148">
        <v>1.615</v>
      </c>
      <c r="S181" s="116">
        <v>346663</v>
      </c>
      <c r="T181" s="116">
        <v>559861</v>
      </c>
      <c r="U181" s="116">
        <v>558601</v>
      </c>
      <c r="V181" s="116">
        <v>559861</v>
      </c>
      <c r="W181" s="116">
        <v>0</v>
      </c>
      <c r="X181" s="116">
        <v>0</v>
      </c>
      <c r="Y181" s="192">
        <v>0</v>
      </c>
      <c r="Z181" s="199"/>
    </row>
    <row r="182" spans="1:26" x14ac:dyDescent="0.35">
      <c r="A182" s="15" t="s">
        <v>402</v>
      </c>
      <c r="B182" s="17" t="s">
        <v>403</v>
      </c>
      <c r="C182" s="28" t="s">
        <v>402</v>
      </c>
      <c r="D182" s="29" t="s">
        <v>403</v>
      </c>
      <c r="E182" s="30" t="s">
        <v>404</v>
      </c>
      <c r="F182" s="31">
        <v>0</v>
      </c>
      <c r="G182" s="45">
        <v>20</v>
      </c>
      <c r="H182" s="20"/>
      <c r="I182" s="116">
        <v>0</v>
      </c>
      <c r="J182" s="134">
        <v>4099981</v>
      </c>
      <c r="K182" s="148">
        <v>1.2901</v>
      </c>
      <c r="L182" s="116">
        <v>857004</v>
      </c>
      <c r="M182" s="116">
        <v>1105621</v>
      </c>
      <c r="N182" s="116">
        <v>333472.71999999997</v>
      </c>
      <c r="O182" s="116">
        <v>772148.28</v>
      </c>
      <c r="P182" s="116">
        <v>0</v>
      </c>
      <c r="Q182" s="116">
        <v>0</v>
      </c>
      <c r="R182" s="148">
        <v>1.5488999999999999</v>
      </c>
      <c r="S182" s="116">
        <v>426192.55</v>
      </c>
      <c r="T182" s="116">
        <v>660130</v>
      </c>
      <c r="U182" s="116">
        <v>658645</v>
      </c>
      <c r="V182" s="116">
        <v>660130</v>
      </c>
      <c r="W182" s="116">
        <v>0</v>
      </c>
      <c r="X182" s="116">
        <v>0</v>
      </c>
      <c r="Y182" s="192">
        <v>0</v>
      </c>
      <c r="Z182" s="199"/>
    </row>
    <row r="183" spans="1:26" x14ac:dyDescent="0.35">
      <c r="A183" s="15" t="s">
        <v>405</v>
      </c>
      <c r="B183" s="17" t="s">
        <v>406</v>
      </c>
      <c r="C183" s="28" t="s">
        <v>405</v>
      </c>
      <c r="D183" s="29" t="s">
        <v>406</v>
      </c>
      <c r="E183" s="30" t="s">
        <v>407</v>
      </c>
      <c r="F183" s="31">
        <v>0</v>
      </c>
      <c r="G183" s="45">
        <v>20</v>
      </c>
      <c r="H183" s="20"/>
      <c r="I183" s="116">
        <v>0</v>
      </c>
      <c r="J183" s="134">
        <v>7377932</v>
      </c>
      <c r="K183" s="148">
        <v>1.2490000000000001</v>
      </c>
      <c r="L183" s="116">
        <v>1171746</v>
      </c>
      <c r="M183" s="116">
        <v>1463511</v>
      </c>
      <c r="N183" s="116">
        <v>400579.31</v>
      </c>
      <c r="O183" s="116">
        <v>1062931.69</v>
      </c>
      <c r="P183" s="116">
        <v>0</v>
      </c>
      <c r="Q183" s="116">
        <v>0</v>
      </c>
      <c r="R183" s="148">
        <v>1.5158</v>
      </c>
      <c r="S183" s="116">
        <v>934013.39</v>
      </c>
      <c r="T183" s="116">
        <v>1415777</v>
      </c>
      <c r="U183" s="116">
        <v>1412592</v>
      </c>
      <c r="V183" s="116">
        <v>1415777</v>
      </c>
      <c r="W183" s="116">
        <v>0</v>
      </c>
      <c r="X183" s="116">
        <v>0</v>
      </c>
      <c r="Y183" s="192">
        <v>0</v>
      </c>
      <c r="Z183" s="199"/>
    </row>
    <row r="184" spans="1:26" x14ac:dyDescent="0.35">
      <c r="A184" s="15" t="s">
        <v>408</v>
      </c>
      <c r="B184" s="17" t="s">
        <v>409</v>
      </c>
      <c r="C184" s="28" t="s">
        <v>408</v>
      </c>
      <c r="D184" s="29" t="s">
        <v>409</v>
      </c>
      <c r="E184" s="30" t="s">
        <v>410</v>
      </c>
      <c r="F184" s="31">
        <v>0</v>
      </c>
      <c r="G184" s="45">
        <v>20</v>
      </c>
      <c r="H184" s="20"/>
      <c r="I184" s="116">
        <v>0</v>
      </c>
      <c r="J184" s="134">
        <v>2656159</v>
      </c>
      <c r="K184" s="148">
        <v>1.2816000000000001</v>
      </c>
      <c r="L184" s="116">
        <v>790795</v>
      </c>
      <c r="M184" s="116">
        <v>1013483</v>
      </c>
      <c r="N184" s="116">
        <v>254856.63000000003</v>
      </c>
      <c r="O184" s="116">
        <v>758626.37</v>
      </c>
      <c r="P184" s="116">
        <v>0</v>
      </c>
      <c r="Q184" s="116">
        <v>0</v>
      </c>
      <c r="R184" s="148">
        <v>1.5387999999999999</v>
      </c>
      <c r="S184" s="116">
        <v>825000.77</v>
      </c>
      <c r="T184" s="116">
        <v>1269511</v>
      </c>
      <c r="U184" s="116">
        <v>1266655</v>
      </c>
      <c r="V184" s="116">
        <v>1269511</v>
      </c>
      <c r="W184" s="116">
        <v>0</v>
      </c>
      <c r="X184" s="116">
        <v>0</v>
      </c>
      <c r="Y184" s="192">
        <v>0</v>
      </c>
      <c r="Z184" s="199"/>
    </row>
    <row r="185" spans="1:26" x14ac:dyDescent="0.35">
      <c r="A185" s="15" t="s">
        <v>411</v>
      </c>
      <c r="B185" s="17" t="s">
        <v>412</v>
      </c>
      <c r="C185" s="28" t="s">
        <v>411</v>
      </c>
      <c r="D185" s="29" t="s">
        <v>412</v>
      </c>
      <c r="E185" s="30" t="s">
        <v>413</v>
      </c>
      <c r="F185" s="31">
        <v>0</v>
      </c>
      <c r="G185" s="45">
        <v>20</v>
      </c>
      <c r="H185" s="20"/>
      <c r="I185" s="116">
        <v>0</v>
      </c>
      <c r="J185" s="134">
        <v>5813436</v>
      </c>
      <c r="K185" s="148">
        <v>1.1931</v>
      </c>
      <c r="L185" s="116">
        <v>768707</v>
      </c>
      <c r="M185" s="116">
        <v>917144</v>
      </c>
      <c r="N185" s="116">
        <v>231818.73</v>
      </c>
      <c r="O185" s="116">
        <v>685325.27</v>
      </c>
      <c r="P185" s="116">
        <v>0</v>
      </c>
      <c r="Q185" s="116">
        <v>0</v>
      </c>
      <c r="R185" s="148">
        <v>1.448</v>
      </c>
      <c r="S185" s="116">
        <v>871127.45</v>
      </c>
      <c r="T185" s="116">
        <v>1261393</v>
      </c>
      <c r="U185" s="116">
        <v>1258555</v>
      </c>
      <c r="V185" s="116">
        <v>1261393</v>
      </c>
      <c r="W185" s="116">
        <v>0</v>
      </c>
      <c r="X185" s="116">
        <v>0</v>
      </c>
      <c r="Y185" s="192">
        <v>0</v>
      </c>
      <c r="Z185" s="199"/>
    </row>
    <row r="186" spans="1:26" x14ac:dyDescent="0.35">
      <c r="A186" s="15" t="s">
        <v>414</v>
      </c>
      <c r="B186" s="17" t="s">
        <v>415</v>
      </c>
      <c r="C186" s="28" t="s">
        <v>414</v>
      </c>
      <c r="D186" s="29" t="s">
        <v>415</v>
      </c>
      <c r="E186" s="30" t="s">
        <v>416</v>
      </c>
      <c r="F186" s="31">
        <v>0</v>
      </c>
      <c r="G186" s="62">
        <v>20</v>
      </c>
      <c r="H186" s="20"/>
      <c r="I186" s="116">
        <v>0</v>
      </c>
      <c r="J186" s="134">
        <v>5217348</v>
      </c>
      <c r="K186" s="148">
        <v>1.3231999999999999</v>
      </c>
      <c r="L186" s="116">
        <v>1307103.79</v>
      </c>
      <c r="M186" s="116">
        <v>1729560</v>
      </c>
      <c r="N186" s="116">
        <v>499562.45999999996</v>
      </c>
      <c r="O186" s="116">
        <v>1229997.54</v>
      </c>
      <c r="P186" s="116">
        <v>0</v>
      </c>
      <c r="Q186" s="116">
        <v>0</v>
      </c>
      <c r="R186" s="148">
        <v>1.5888</v>
      </c>
      <c r="S186" s="116">
        <v>1039769.06</v>
      </c>
      <c r="T186" s="116">
        <v>1651985</v>
      </c>
      <c r="U186" s="116">
        <v>1648268</v>
      </c>
      <c r="V186" s="116">
        <v>1651985</v>
      </c>
      <c r="W186" s="116">
        <v>0</v>
      </c>
      <c r="X186" s="116">
        <v>0</v>
      </c>
      <c r="Y186" s="192">
        <v>0</v>
      </c>
      <c r="Z186" s="199"/>
    </row>
    <row r="187" spans="1:26" x14ac:dyDescent="0.35">
      <c r="A187" s="33" t="s">
        <v>399</v>
      </c>
      <c r="B187" s="34" t="s">
        <v>400</v>
      </c>
      <c r="C187" s="70" t="s">
        <v>417</v>
      </c>
      <c r="D187" s="71" t="s">
        <v>418</v>
      </c>
      <c r="E187" s="72" t="s">
        <v>419</v>
      </c>
      <c r="F187" s="31">
        <v>0</v>
      </c>
      <c r="G187" s="46">
        <v>20</v>
      </c>
      <c r="H187" s="20"/>
      <c r="I187" s="117">
        <v>0</v>
      </c>
      <c r="J187" s="135">
        <v>0</v>
      </c>
      <c r="K187" s="149">
        <v>0</v>
      </c>
      <c r="L187" s="117">
        <v>0</v>
      </c>
      <c r="M187" s="117">
        <v>0</v>
      </c>
      <c r="N187" s="117">
        <v>0</v>
      </c>
      <c r="O187" s="117">
        <v>0</v>
      </c>
      <c r="P187" s="117">
        <v>779955.08</v>
      </c>
      <c r="Q187" s="117">
        <v>2085431.92</v>
      </c>
      <c r="R187" s="149">
        <v>0</v>
      </c>
      <c r="S187" s="117">
        <v>0</v>
      </c>
      <c r="T187" s="117">
        <v>0</v>
      </c>
      <c r="U187" s="117">
        <v>0</v>
      </c>
      <c r="V187" s="117">
        <v>0</v>
      </c>
      <c r="W187" s="117">
        <v>0</v>
      </c>
      <c r="X187" s="117">
        <v>558601</v>
      </c>
      <c r="Y187" s="192">
        <v>0</v>
      </c>
      <c r="Z187" s="199"/>
    </row>
    <row r="188" spans="1:26" x14ac:dyDescent="0.35">
      <c r="A188" s="33" t="s">
        <v>402</v>
      </c>
      <c r="B188" s="34" t="s">
        <v>403</v>
      </c>
      <c r="C188" s="70" t="s">
        <v>417</v>
      </c>
      <c r="D188" s="71" t="s">
        <v>418</v>
      </c>
      <c r="E188" s="72" t="s">
        <v>420</v>
      </c>
      <c r="F188" s="31">
        <v>0</v>
      </c>
      <c r="G188" s="38">
        <v>20</v>
      </c>
      <c r="H188" s="20"/>
      <c r="I188" s="117">
        <v>0</v>
      </c>
      <c r="J188" s="135">
        <v>0</v>
      </c>
      <c r="K188" s="149">
        <v>0</v>
      </c>
      <c r="L188" s="117">
        <v>0</v>
      </c>
      <c r="M188" s="117">
        <v>0</v>
      </c>
      <c r="N188" s="117">
        <v>0</v>
      </c>
      <c r="O188" s="117">
        <v>0</v>
      </c>
      <c r="P188" s="117">
        <v>770410.95</v>
      </c>
      <c r="Q188" s="117">
        <v>3329570.05</v>
      </c>
      <c r="R188" s="149">
        <v>0</v>
      </c>
      <c r="S188" s="117">
        <v>0</v>
      </c>
      <c r="T188" s="117">
        <v>0</v>
      </c>
      <c r="U188" s="117">
        <v>0</v>
      </c>
      <c r="V188" s="117">
        <v>0</v>
      </c>
      <c r="W188" s="117">
        <v>0</v>
      </c>
      <c r="X188" s="117">
        <v>658645</v>
      </c>
      <c r="Y188" s="192">
        <v>0</v>
      </c>
      <c r="Z188" s="199"/>
    </row>
    <row r="189" spans="1:26" x14ac:dyDescent="0.35">
      <c r="A189" s="33" t="s">
        <v>408</v>
      </c>
      <c r="B189" s="34" t="s">
        <v>409</v>
      </c>
      <c r="C189" s="48" t="s">
        <v>417</v>
      </c>
      <c r="D189" s="50" t="s">
        <v>409</v>
      </c>
      <c r="E189" s="51" t="s">
        <v>421</v>
      </c>
      <c r="F189" s="31">
        <v>0</v>
      </c>
      <c r="G189" s="46">
        <v>20</v>
      </c>
      <c r="H189" s="20"/>
      <c r="I189" s="117">
        <v>0</v>
      </c>
      <c r="J189" s="135">
        <v>0</v>
      </c>
      <c r="K189" s="149">
        <v>0</v>
      </c>
      <c r="L189" s="117">
        <v>0</v>
      </c>
      <c r="M189" s="117">
        <v>0</v>
      </c>
      <c r="N189" s="117">
        <v>0</v>
      </c>
      <c r="O189" s="117">
        <v>0</v>
      </c>
      <c r="P189" s="117">
        <v>756919.46</v>
      </c>
      <c r="Q189" s="117">
        <v>1899239.54</v>
      </c>
      <c r="R189" s="149">
        <v>0</v>
      </c>
      <c r="S189" s="117">
        <v>0</v>
      </c>
      <c r="T189" s="117">
        <v>0</v>
      </c>
      <c r="U189" s="117">
        <v>0</v>
      </c>
      <c r="V189" s="117">
        <v>0</v>
      </c>
      <c r="W189" s="117">
        <v>0</v>
      </c>
      <c r="X189" s="117">
        <v>1266655</v>
      </c>
      <c r="Y189" s="192">
        <v>0</v>
      </c>
      <c r="Z189" s="199"/>
    </row>
    <row r="190" spans="1:26" x14ac:dyDescent="0.35">
      <c r="A190" s="33" t="s">
        <v>414</v>
      </c>
      <c r="B190" s="34" t="s">
        <v>415</v>
      </c>
      <c r="C190" s="48" t="s">
        <v>417</v>
      </c>
      <c r="D190" s="50" t="s">
        <v>415</v>
      </c>
      <c r="E190" s="51" t="s">
        <v>422</v>
      </c>
      <c r="F190" s="31">
        <v>0</v>
      </c>
      <c r="G190" s="62">
        <v>20</v>
      </c>
      <c r="H190" s="20"/>
      <c r="I190" s="117">
        <v>0</v>
      </c>
      <c r="J190" s="135">
        <v>0</v>
      </c>
      <c r="K190" s="149">
        <v>0</v>
      </c>
      <c r="L190" s="117">
        <v>0</v>
      </c>
      <c r="M190" s="117">
        <v>0</v>
      </c>
      <c r="N190" s="117">
        <v>0</v>
      </c>
      <c r="O190" s="117">
        <v>0</v>
      </c>
      <c r="P190" s="117">
        <v>1227230.05</v>
      </c>
      <c r="Q190" s="117">
        <v>3990117.95</v>
      </c>
      <c r="R190" s="149">
        <v>0</v>
      </c>
      <c r="S190" s="117">
        <v>0</v>
      </c>
      <c r="T190" s="117">
        <v>0</v>
      </c>
      <c r="U190" s="117">
        <v>0</v>
      </c>
      <c r="V190" s="117">
        <v>0</v>
      </c>
      <c r="W190" s="117">
        <v>0</v>
      </c>
      <c r="X190" s="117">
        <v>1648268</v>
      </c>
      <c r="Y190" s="192">
        <v>0</v>
      </c>
      <c r="Z190" s="199"/>
    </row>
    <row r="191" spans="1:26" x14ac:dyDescent="0.35">
      <c r="A191" s="39" t="s">
        <v>417</v>
      </c>
      <c r="B191" s="40" t="s">
        <v>418</v>
      </c>
      <c r="C191" s="70" t="s">
        <v>417</v>
      </c>
      <c r="D191" s="71" t="s">
        <v>418</v>
      </c>
      <c r="E191" s="72" t="s">
        <v>423</v>
      </c>
      <c r="F191" s="31">
        <v>0</v>
      </c>
      <c r="G191" s="44">
        <v>20</v>
      </c>
      <c r="H191" s="20"/>
      <c r="I191" s="118">
        <v>1060.95</v>
      </c>
      <c r="J191" s="136">
        <v>0</v>
      </c>
      <c r="K191" s="150">
        <v>0</v>
      </c>
      <c r="L191" s="118">
        <v>0</v>
      </c>
      <c r="M191" s="118">
        <v>0</v>
      </c>
      <c r="N191" s="118">
        <v>0</v>
      </c>
      <c r="O191" s="118">
        <v>0</v>
      </c>
      <c r="P191" s="118">
        <v>0</v>
      </c>
      <c r="Q191" s="118">
        <v>0</v>
      </c>
      <c r="R191" s="150">
        <v>0</v>
      </c>
      <c r="S191" s="118">
        <v>0</v>
      </c>
      <c r="T191" s="118">
        <v>0</v>
      </c>
      <c r="U191" s="118">
        <v>0</v>
      </c>
      <c r="V191" s="118">
        <v>0</v>
      </c>
      <c r="W191" s="118">
        <v>0</v>
      </c>
      <c r="X191" s="118">
        <v>0</v>
      </c>
      <c r="Y191" s="192">
        <v>14135.76</v>
      </c>
      <c r="Z191" s="199"/>
    </row>
    <row r="192" spans="1:26" x14ac:dyDescent="0.35">
      <c r="A192" s="73" t="s">
        <v>405</v>
      </c>
      <c r="B192" s="74" t="s">
        <v>406</v>
      </c>
      <c r="C192" s="48" t="s">
        <v>424</v>
      </c>
      <c r="D192" s="50" t="s">
        <v>425</v>
      </c>
      <c r="E192" s="51" t="s">
        <v>426</v>
      </c>
      <c r="F192" s="31">
        <v>0</v>
      </c>
      <c r="G192" s="46">
        <v>20</v>
      </c>
      <c r="H192" s="20"/>
      <c r="I192" s="117">
        <v>0</v>
      </c>
      <c r="J192" s="135">
        <v>0</v>
      </c>
      <c r="K192" s="149">
        <v>0</v>
      </c>
      <c r="L192" s="117">
        <v>0</v>
      </c>
      <c r="M192" s="117">
        <v>0</v>
      </c>
      <c r="N192" s="117">
        <v>0</v>
      </c>
      <c r="O192" s="117">
        <v>0</v>
      </c>
      <c r="P192" s="117">
        <v>1060540.0900000001</v>
      </c>
      <c r="Q192" s="117">
        <v>6317391.9100000001</v>
      </c>
      <c r="R192" s="149">
        <v>0</v>
      </c>
      <c r="S192" s="117">
        <v>0</v>
      </c>
      <c r="T192" s="117">
        <v>0</v>
      </c>
      <c r="U192" s="117">
        <v>0</v>
      </c>
      <c r="V192" s="117">
        <v>0</v>
      </c>
      <c r="W192" s="117">
        <v>0</v>
      </c>
      <c r="X192" s="117">
        <v>1412592</v>
      </c>
      <c r="Y192" s="192">
        <v>0</v>
      </c>
      <c r="Z192" s="199"/>
    </row>
    <row r="193" spans="1:26" x14ac:dyDescent="0.35">
      <c r="A193" s="73" t="s">
        <v>411</v>
      </c>
      <c r="B193" s="74" t="s">
        <v>412</v>
      </c>
      <c r="C193" s="48" t="s">
        <v>424</v>
      </c>
      <c r="D193" s="50" t="s">
        <v>425</v>
      </c>
      <c r="E193" s="51" t="s">
        <v>427</v>
      </c>
      <c r="F193" s="31">
        <v>0</v>
      </c>
      <c r="G193" s="46">
        <v>20</v>
      </c>
      <c r="H193" s="20"/>
      <c r="I193" s="117">
        <v>0</v>
      </c>
      <c r="J193" s="135">
        <v>0</v>
      </c>
      <c r="K193" s="149">
        <v>0</v>
      </c>
      <c r="L193" s="117">
        <v>0</v>
      </c>
      <c r="M193" s="117">
        <v>0</v>
      </c>
      <c r="N193" s="117">
        <v>0</v>
      </c>
      <c r="O193" s="117">
        <v>0</v>
      </c>
      <c r="P193" s="117">
        <v>683783.29</v>
      </c>
      <c r="Q193" s="117">
        <v>5129652.71</v>
      </c>
      <c r="R193" s="149">
        <v>0</v>
      </c>
      <c r="S193" s="117">
        <v>0</v>
      </c>
      <c r="T193" s="117">
        <v>0</v>
      </c>
      <c r="U193" s="117">
        <v>0</v>
      </c>
      <c r="V193" s="117">
        <v>0</v>
      </c>
      <c r="W193" s="117">
        <v>0</v>
      </c>
      <c r="X193" s="117">
        <v>1258555</v>
      </c>
      <c r="Y193" s="192">
        <v>0</v>
      </c>
      <c r="Z193" s="199"/>
    </row>
    <row r="194" spans="1:26" x14ac:dyDescent="0.35">
      <c r="A194" s="52" t="s">
        <v>424</v>
      </c>
      <c r="B194" s="40" t="s">
        <v>428</v>
      </c>
      <c r="C194" s="48" t="s">
        <v>424</v>
      </c>
      <c r="D194" s="50" t="s">
        <v>425</v>
      </c>
      <c r="E194" s="51" t="s">
        <v>429</v>
      </c>
      <c r="F194" s="31">
        <v>0</v>
      </c>
      <c r="G194" s="44">
        <v>20</v>
      </c>
      <c r="H194" s="20"/>
      <c r="I194" s="118">
        <v>965.99</v>
      </c>
      <c r="J194" s="136">
        <v>0</v>
      </c>
      <c r="K194" s="150">
        <v>0</v>
      </c>
      <c r="L194" s="118">
        <v>0</v>
      </c>
      <c r="M194" s="118">
        <v>0</v>
      </c>
      <c r="N194" s="118">
        <v>0</v>
      </c>
      <c r="O194" s="118">
        <v>0</v>
      </c>
      <c r="P194" s="118">
        <v>0</v>
      </c>
      <c r="Q194" s="118">
        <v>0</v>
      </c>
      <c r="R194" s="150">
        <v>0</v>
      </c>
      <c r="S194" s="118">
        <v>0</v>
      </c>
      <c r="T194" s="118">
        <v>0</v>
      </c>
      <c r="U194" s="118">
        <v>0</v>
      </c>
      <c r="V194" s="118">
        <v>0</v>
      </c>
      <c r="W194" s="118">
        <v>0</v>
      </c>
      <c r="X194" s="118">
        <v>0</v>
      </c>
      <c r="Y194" s="192">
        <v>13984.7</v>
      </c>
      <c r="Z194" s="199"/>
    </row>
    <row r="195" spans="1:26" x14ac:dyDescent="0.35">
      <c r="A195" s="15" t="s">
        <v>430</v>
      </c>
      <c r="B195" s="17" t="s">
        <v>431</v>
      </c>
      <c r="C195" s="28" t="s">
        <v>430</v>
      </c>
      <c r="D195" s="29" t="s">
        <v>431</v>
      </c>
      <c r="E195" s="30" t="s">
        <v>432</v>
      </c>
      <c r="F195" s="31">
        <v>0</v>
      </c>
      <c r="G195" s="45">
        <v>21</v>
      </c>
      <c r="H195" s="20"/>
      <c r="I195" s="116">
        <v>0</v>
      </c>
      <c r="J195" s="134">
        <v>3602254</v>
      </c>
      <c r="K195" s="148">
        <v>1.4148000000000001</v>
      </c>
      <c r="L195" s="116">
        <v>871065</v>
      </c>
      <c r="M195" s="116">
        <v>1232383</v>
      </c>
      <c r="N195" s="116">
        <v>298270.08000000002</v>
      </c>
      <c r="O195" s="116">
        <v>934112.91999999993</v>
      </c>
      <c r="P195" s="116">
        <v>0</v>
      </c>
      <c r="Q195" s="116">
        <v>0</v>
      </c>
      <c r="R195" s="148">
        <v>1.5763</v>
      </c>
      <c r="S195" s="116">
        <v>716107.9</v>
      </c>
      <c r="T195" s="116">
        <v>1128801</v>
      </c>
      <c r="U195" s="116">
        <v>1126261</v>
      </c>
      <c r="V195" s="116">
        <v>1128801</v>
      </c>
      <c r="W195" s="116">
        <v>0</v>
      </c>
      <c r="X195" s="116">
        <v>0</v>
      </c>
      <c r="Y195" s="192">
        <v>0</v>
      </c>
      <c r="Z195" s="199"/>
    </row>
    <row r="196" spans="1:26" x14ac:dyDescent="0.35">
      <c r="A196" s="15" t="s">
        <v>433</v>
      </c>
      <c r="B196" s="17" t="s">
        <v>434</v>
      </c>
      <c r="C196" s="28" t="s">
        <v>433</v>
      </c>
      <c r="D196" s="29" t="s">
        <v>434</v>
      </c>
      <c r="E196" s="30" t="s">
        <v>435</v>
      </c>
      <c r="F196" s="31">
        <v>0</v>
      </c>
      <c r="G196" s="45">
        <v>21</v>
      </c>
      <c r="H196" s="20"/>
      <c r="I196" s="116">
        <v>0</v>
      </c>
      <c r="J196" s="134">
        <v>8268110</v>
      </c>
      <c r="K196" s="148">
        <v>1.3462000000000001</v>
      </c>
      <c r="L196" s="116">
        <v>2135546</v>
      </c>
      <c r="M196" s="116">
        <v>2874872</v>
      </c>
      <c r="N196" s="116">
        <v>852196.73</v>
      </c>
      <c r="O196" s="116">
        <v>2022675.27</v>
      </c>
      <c r="P196" s="116">
        <v>0</v>
      </c>
      <c r="Q196" s="116">
        <v>0</v>
      </c>
      <c r="R196" s="148">
        <v>1.5</v>
      </c>
      <c r="S196" s="116">
        <v>1910067.9</v>
      </c>
      <c r="T196" s="116">
        <v>2865102</v>
      </c>
      <c r="U196" s="116">
        <v>2858656</v>
      </c>
      <c r="V196" s="116">
        <v>2865102</v>
      </c>
      <c r="W196" s="116">
        <v>0</v>
      </c>
      <c r="X196" s="116">
        <v>0</v>
      </c>
      <c r="Y196" s="192">
        <v>0</v>
      </c>
      <c r="Z196" s="199"/>
    </row>
    <row r="197" spans="1:26" x14ac:dyDescent="0.35">
      <c r="A197" s="15" t="s">
        <v>436</v>
      </c>
      <c r="B197" s="17" t="s">
        <v>437</v>
      </c>
      <c r="C197" s="28" t="s">
        <v>436</v>
      </c>
      <c r="D197" s="29" t="s">
        <v>437</v>
      </c>
      <c r="E197" s="30" t="s">
        <v>438</v>
      </c>
      <c r="F197" s="31">
        <v>0</v>
      </c>
      <c r="G197" s="45">
        <v>21</v>
      </c>
      <c r="H197" s="20"/>
      <c r="I197" s="116">
        <v>0</v>
      </c>
      <c r="J197" s="134">
        <v>16119177</v>
      </c>
      <c r="K197" s="148">
        <v>1.3915</v>
      </c>
      <c r="L197" s="116">
        <v>4107535</v>
      </c>
      <c r="M197" s="116">
        <v>5715635</v>
      </c>
      <c r="N197" s="116">
        <v>1592554.77</v>
      </c>
      <c r="O197" s="116">
        <v>4123080.23</v>
      </c>
      <c r="P197" s="116">
        <v>0</v>
      </c>
      <c r="Q197" s="116">
        <v>0</v>
      </c>
      <c r="R197" s="148">
        <v>1.5504</v>
      </c>
      <c r="S197" s="116">
        <v>2462563</v>
      </c>
      <c r="T197" s="116">
        <v>3817958</v>
      </c>
      <c r="U197" s="116">
        <v>3809368</v>
      </c>
      <c r="V197" s="116">
        <v>3817958</v>
      </c>
      <c r="W197" s="116">
        <v>0</v>
      </c>
      <c r="X197" s="116">
        <v>0</v>
      </c>
      <c r="Y197" s="192">
        <v>0</v>
      </c>
      <c r="Z197" s="199"/>
    </row>
    <row r="198" spans="1:26" x14ac:dyDescent="0.35">
      <c r="A198" s="73" t="s">
        <v>430</v>
      </c>
      <c r="B198" s="74" t="s">
        <v>431</v>
      </c>
      <c r="C198" s="48" t="s">
        <v>439</v>
      </c>
      <c r="D198" s="50" t="s">
        <v>440</v>
      </c>
      <c r="E198" s="51" t="s">
        <v>441</v>
      </c>
      <c r="F198" s="75" t="s">
        <v>431</v>
      </c>
      <c r="G198" s="76">
        <v>21</v>
      </c>
      <c r="H198" s="20"/>
      <c r="I198" s="117">
        <v>0</v>
      </c>
      <c r="J198" s="135">
        <v>0</v>
      </c>
      <c r="K198" s="149">
        <v>0</v>
      </c>
      <c r="L198" s="117">
        <v>0</v>
      </c>
      <c r="M198" s="117">
        <v>0</v>
      </c>
      <c r="N198" s="117">
        <v>0</v>
      </c>
      <c r="O198" s="117">
        <v>0</v>
      </c>
      <c r="P198" s="117">
        <v>932011.17</v>
      </c>
      <c r="Q198" s="117">
        <v>2670242.83</v>
      </c>
      <c r="R198" s="149">
        <v>0</v>
      </c>
      <c r="S198" s="117">
        <v>0</v>
      </c>
      <c r="T198" s="117">
        <v>0</v>
      </c>
      <c r="U198" s="117">
        <v>0</v>
      </c>
      <c r="V198" s="117">
        <v>0</v>
      </c>
      <c r="W198" s="117">
        <v>0</v>
      </c>
      <c r="X198" s="117">
        <v>1126261</v>
      </c>
      <c r="Y198" s="192">
        <v>0</v>
      </c>
      <c r="Z198" s="199"/>
    </row>
    <row r="199" spans="1:26" x14ac:dyDescent="0.35">
      <c r="A199" s="73" t="s">
        <v>433</v>
      </c>
      <c r="B199" s="74" t="s">
        <v>434</v>
      </c>
      <c r="C199" s="48" t="s">
        <v>439</v>
      </c>
      <c r="D199" s="50" t="s">
        <v>440</v>
      </c>
      <c r="E199" s="51" t="s">
        <v>442</v>
      </c>
      <c r="F199" s="75" t="s">
        <v>431</v>
      </c>
      <c r="G199" s="76">
        <v>21</v>
      </c>
      <c r="H199" s="20"/>
      <c r="I199" s="117">
        <v>0</v>
      </c>
      <c r="J199" s="135">
        <v>0</v>
      </c>
      <c r="K199" s="149">
        <v>0</v>
      </c>
      <c r="L199" s="117">
        <v>0</v>
      </c>
      <c r="M199" s="117">
        <v>0</v>
      </c>
      <c r="N199" s="117">
        <v>0</v>
      </c>
      <c r="O199" s="117">
        <v>0</v>
      </c>
      <c r="P199" s="117">
        <v>2018124.25</v>
      </c>
      <c r="Q199" s="117">
        <v>6249985.75</v>
      </c>
      <c r="R199" s="149">
        <v>0</v>
      </c>
      <c r="S199" s="117">
        <v>0</v>
      </c>
      <c r="T199" s="117">
        <v>0</v>
      </c>
      <c r="U199" s="117">
        <v>0</v>
      </c>
      <c r="V199" s="117">
        <v>0</v>
      </c>
      <c r="W199" s="117">
        <v>0</v>
      </c>
      <c r="X199" s="117">
        <v>2858656</v>
      </c>
      <c r="Y199" s="192">
        <v>0</v>
      </c>
      <c r="Z199" s="199"/>
    </row>
    <row r="200" spans="1:26" x14ac:dyDescent="0.35">
      <c r="A200" s="73" t="s">
        <v>436</v>
      </c>
      <c r="B200" s="74" t="s">
        <v>437</v>
      </c>
      <c r="C200" s="48" t="s">
        <v>439</v>
      </c>
      <c r="D200" s="50" t="s">
        <v>440</v>
      </c>
      <c r="E200" s="51" t="s">
        <v>443</v>
      </c>
      <c r="F200" s="75" t="s">
        <v>431</v>
      </c>
      <c r="G200" s="76">
        <v>21</v>
      </c>
      <c r="H200" s="20"/>
      <c r="I200" s="117">
        <v>0</v>
      </c>
      <c r="J200" s="135">
        <v>0</v>
      </c>
      <c r="K200" s="149">
        <v>0</v>
      </c>
      <c r="L200" s="117">
        <v>0</v>
      </c>
      <c r="M200" s="117">
        <v>0</v>
      </c>
      <c r="N200" s="117">
        <v>0</v>
      </c>
      <c r="O200" s="117">
        <v>0</v>
      </c>
      <c r="P200" s="117">
        <v>4113803.3</v>
      </c>
      <c r="Q200" s="117">
        <v>12005373.699999999</v>
      </c>
      <c r="R200" s="149">
        <v>0</v>
      </c>
      <c r="S200" s="117">
        <v>0</v>
      </c>
      <c r="T200" s="117">
        <v>0</v>
      </c>
      <c r="U200" s="117">
        <v>0</v>
      </c>
      <c r="V200" s="117">
        <v>0</v>
      </c>
      <c r="W200" s="117">
        <v>0</v>
      </c>
      <c r="X200" s="117">
        <v>3809368</v>
      </c>
      <c r="Y200" s="192">
        <v>0</v>
      </c>
      <c r="Z200" s="199"/>
    </row>
    <row r="201" spans="1:26" x14ac:dyDescent="0.35">
      <c r="A201" s="52" t="s">
        <v>439</v>
      </c>
      <c r="B201" s="40" t="s">
        <v>440</v>
      </c>
      <c r="C201" s="48" t="s">
        <v>439</v>
      </c>
      <c r="D201" s="50" t="s">
        <v>440</v>
      </c>
      <c r="E201" s="51" t="s">
        <v>444</v>
      </c>
      <c r="F201" s="77" t="s">
        <v>431</v>
      </c>
      <c r="G201" s="78">
        <v>21</v>
      </c>
      <c r="H201" s="20"/>
      <c r="I201" s="118">
        <v>1843.5900000000001</v>
      </c>
      <c r="J201" s="136">
        <v>0</v>
      </c>
      <c r="K201" s="150">
        <v>0</v>
      </c>
      <c r="L201" s="118">
        <v>0</v>
      </c>
      <c r="M201" s="118">
        <v>0</v>
      </c>
      <c r="N201" s="118">
        <v>0</v>
      </c>
      <c r="O201" s="118">
        <v>0</v>
      </c>
      <c r="P201" s="118">
        <v>0</v>
      </c>
      <c r="Q201" s="118">
        <v>0</v>
      </c>
      <c r="R201" s="150">
        <v>0</v>
      </c>
      <c r="S201" s="118">
        <v>0</v>
      </c>
      <c r="T201" s="118">
        <v>0</v>
      </c>
      <c r="U201" s="118">
        <v>0</v>
      </c>
      <c r="V201" s="118">
        <v>0</v>
      </c>
      <c r="W201" s="118">
        <v>0</v>
      </c>
      <c r="X201" s="118">
        <v>0</v>
      </c>
      <c r="Y201" s="192">
        <v>15233.22</v>
      </c>
      <c r="Z201" s="199"/>
    </row>
    <row r="202" spans="1:26" x14ac:dyDescent="0.35">
      <c r="A202" s="15" t="s">
        <v>445</v>
      </c>
      <c r="B202" s="17" t="s">
        <v>446</v>
      </c>
      <c r="C202" s="28" t="s">
        <v>445</v>
      </c>
      <c r="D202" s="29" t="s">
        <v>446</v>
      </c>
      <c r="E202" s="30" t="s">
        <v>447</v>
      </c>
      <c r="F202" s="31">
        <v>0</v>
      </c>
      <c r="G202" s="45">
        <v>22</v>
      </c>
      <c r="H202" s="20"/>
      <c r="I202" s="116">
        <v>838.32</v>
      </c>
      <c r="J202" s="134">
        <v>10726180</v>
      </c>
      <c r="K202" s="148">
        <v>1.3376999999999999</v>
      </c>
      <c r="L202" s="116">
        <v>3491168</v>
      </c>
      <c r="M202" s="116">
        <v>4670135</v>
      </c>
      <c r="N202" s="116">
        <v>1169355.52</v>
      </c>
      <c r="O202" s="116">
        <v>3500779.48</v>
      </c>
      <c r="P202" s="116">
        <v>3492902.73</v>
      </c>
      <c r="Q202" s="116">
        <v>7233277.2699999996</v>
      </c>
      <c r="R202" s="148">
        <v>1.7302</v>
      </c>
      <c r="S202" s="116">
        <v>996342.55</v>
      </c>
      <c r="T202" s="116">
        <v>1723872</v>
      </c>
      <c r="U202" s="116">
        <v>1719993</v>
      </c>
      <c r="V202" s="116">
        <v>1723872</v>
      </c>
      <c r="W202" s="116">
        <v>0</v>
      </c>
      <c r="X202" s="116">
        <v>1719993</v>
      </c>
      <c r="Y202" s="192">
        <v>13122.64</v>
      </c>
      <c r="Z202" s="199"/>
    </row>
    <row r="203" spans="1:26" x14ac:dyDescent="0.35">
      <c r="A203" s="15" t="s">
        <v>448</v>
      </c>
      <c r="B203" s="17" t="s">
        <v>449</v>
      </c>
      <c r="C203" s="28" t="s">
        <v>448</v>
      </c>
      <c r="D203" s="29" t="s">
        <v>449</v>
      </c>
      <c r="E203" s="30" t="s">
        <v>450</v>
      </c>
      <c r="F203" s="31">
        <v>0</v>
      </c>
      <c r="G203" s="45">
        <v>22</v>
      </c>
      <c r="H203" s="20"/>
      <c r="I203" s="116">
        <v>204.54</v>
      </c>
      <c r="J203" s="134">
        <v>3406471</v>
      </c>
      <c r="K203" s="148">
        <v>1.7634000000000001</v>
      </c>
      <c r="L203" s="116">
        <v>940255</v>
      </c>
      <c r="M203" s="116">
        <v>1658046</v>
      </c>
      <c r="N203" s="116">
        <v>457380.34</v>
      </c>
      <c r="O203" s="116">
        <v>1200665.6599999999</v>
      </c>
      <c r="P203" s="116">
        <v>1197964.1599999999</v>
      </c>
      <c r="Q203" s="116">
        <v>2208506.84</v>
      </c>
      <c r="R203" s="148">
        <v>1.7977000000000001</v>
      </c>
      <c r="S203" s="116">
        <v>300387.8</v>
      </c>
      <c r="T203" s="116">
        <v>540007</v>
      </c>
      <c r="U203" s="116">
        <v>538792</v>
      </c>
      <c r="V203" s="116">
        <v>540007</v>
      </c>
      <c r="W203" s="116">
        <v>0</v>
      </c>
      <c r="X203" s="116">
        <v>538792</v>
      </c>
      <c r="Y203" s="192">
        <v>16649.669999999998</v>
      </c>
      <c r="Z203" s="199"/>
    </row>
    <row r="204" spans="1:26" x14ac:dyDescent="0.35">
      <c r="A204" s="15" t="s">
        <v>451</v>
      </c>
      <c r="B204" s="17" t="s">
        <v>452</v>
      </c>
      <c r="C204" s="28" t="s">
        <v>451</v>
      </c>
      <c r="D204" s="29" t="s">
        <v>452</v>
      </c>
      <c r="E204" s="30" t="s">
        <v>453</v>
      </c>
      <c r="F204" s="31">
        <v>0</v>
      </c>
      <c r="G204" s="45">
        <v>22</v>
      </c>
      <c r="H204" s="20"/>
      <c r="I204" s="116">
        <v>861.71</v>
      </c>
      <c r="J204" s="134">
        <v>12242398</v>
      </c>
      <c r="K204" s="148">
        <v>1.429</v>
      </c>
      <c r="L204" s="116">
        <v>3994907.5</v>
      </c>
      <c r="M204" s="116">
        <v>5708723</v>
      </c>
      <c r="N204" s="116">
        <v>1647357.5</v>
      </c>
      <c r="O204" s="116">
        <v>4061365.5</v>
      </c>
      <c r="P204" s="116">
        <v>4052227.43</v>
      </c>
      <c r="Q204" s="116">
        <v>8190170.5700000003</v>
      </c>
      <c r="R204" s="148">
        <v>1.6681999999999999</v>
      </c>
      <c r="S204" s="116">
        <v>1967925.9</v>
      </c>
      <c r="T204" s="116">
        <v>3282894</v>
      </c>
      <c r="U204" s="116">
        <v>3275507</v>
      </c>
      <c r="V204" s="116">
        <v>3282894</v>
      </c>
      <c r="W204" s="116">
        <v>0</v>
      </c>
      <c r="X204" s="116">
        <v>3275507</v>
      </c>
      <c r="Y204" s="192">
        <v>14538.36</v>
      </c>
      <c r="Z204" s="199"/>
    </row>
    <row r="205" spans="1:26" x14ac:dyDescent="0.35">
      <c r="A205" s="15" t="s">
        <v>454</v>
      </c>
      <c r="B205" s="17" t="s">
        <v>455</v>
      </c>
      <c r="C205" s="28" t="s">
        <v>454</v>
      </c>
      <c r="D205" s="29" t="s">
        <v>455</v>
      </c>
      <c r="E205" s="30" t="s">
        <v>456</v>
      </c>
      <c r="F205" s="31">
        <v>0</v>
      </c>
      <c r="G205" s="45">
        <v>23</v>
      </c>
      <c r="H205" s="20"/>
      <c r="I205" s="116">
        <v>0</v>
      </c>
      <c r="J205" s="134">
        <v>5243474</v>
      </c>
      <c r="K205" s="148">
        <v>1.5662</v>
      </c>
      <c r="L205" s="116">
        <v>1276810.03</v>
      </c>
      <c r="M205" s="116">
        <v>1999740</v>
      </c>
      <c r="N205" s="116">
        <v>528790.25</v>
      </c>
      <c r="O205" s="116">
        <v>1470949.75</v>
      </c>
      <c r="P205" s="116">
        <v>0</v>
      </c>
      <c r="Q205" s="116">
        <v>0</v>
      </c>
      <c r="R205" s="148">
        <v>1.7463</v>
      </c>
      <c r="S205" s="116">
        <v>511437.57</v>
      </c>
      <c r="T205" s="116">
        <v>893123</v>
      </c>
      <c r="U205" s="116">
        <v>891113</v>
      </c>
      <c r="V205" s="116">
        <v>893123</v>
      </c>
      <c r="W205" s="116">
        <v>0</v>
      </c>
      <c r="X205" s="116">
        <v>0</v>
      </c>
      <c r="Y205" s="192">
        <v>0</v>
      </c>
      <c r="Z205" s="199"/>
    </row>
    <row r="206" spans="1:26" x14ac:dyDescent="0.35">
      <c r="A206" s="15" t="s">
        <v>457</v>
      </c>
      <c r="B206" s="17" t="s">
        <v>458</v>
      </c>
      <c r="C206" s="28" t="s">
        <v>457</v>
      </c>
      <c r="D206" s="29" t="s">
        <v>458</v>
      </c>
      <c r="E206" s="30" t="s">
        <v>459</v>
      </c>
      <c r="F206" s="31">
        <v>0</v>
      </c>
      <c r="G206" s="45">
        <v>23</v>
      </c>
      <c r="H206" s="20"/>
      <c r="I206" s="116">
        <v>0</v>
      </c>
      <c r="J206" s="134">
        <v>17821501</v>
      </c>
      <c r="K206" s="148">
        <v>1.5698000000000001</v>
      </c>
      <c r="L206" s="116">
        <v>2125504.2799999998</v>
      </c>
      <c r="M206" s="116">
        <v>3336617</v>
      </c>
      <c r="N206" s="116">
        <v>998533.96</v>
      </c>
      <c r="O206" s="116">
        <v>2338083.04</v>
      </c>
      <c r="P206" s="116">
        <v>0</v>
      </c>
      <c r="Q206" s="116">
        <v>0</v>
      </c>
      <c r="R206" s="148">
        <v>1.7503</v>
      </c>
      <c r="S206" s="116">
        <v>2569820.54</v>
      </c>
      <c r="T206" s="116">
        <v>4497957</v>
      </c>
      <c r="U206" s="116">
        <v>4487837</v>
      </c>
      <c r="V206" s="116">
        <v>4497957</v>
      </c>
      <c r="W206" s="116">
        <v>0</v>
      </c>
      <c r="X206" s="116">
        <v>0</v>
      </c>
      <c r="Y206" s="192">
        <v>0</v>
      </c>
      <c r="Z206" s="199"/>
    </row>
    <row r="207" spans="1:26" x14ac:dyDescent="0.35">
      <c r="A207" s="15" t="s">
        <v>460</v>
      </c>
      <c r="B207" s="17" t="s">
        <v>461</v>
      </c>
      <c r="C207" s="28" t="s">
        <v>460</v>
      </c>
      <c r="D207" s="29" t="s">
        <v>461</v>
      </c>
      <c r="E207" s="30" t="s">
        <v>462</v>
      </c>
      <c r="F207" s="31">
        <v>0</v>
      </c>
      <c r="G207" s="45">
        <v>23</v>
      </c>
      <c r="H207" s="20"/>
      <c r="I207" s="116">
        <v>0</v>
      </c>
      <c r="J207" s="134">
        <v>16389310</v>
      </c>
      <c r="K207" s="148">
        <v>1.4034</v>
      </c>
      <c r="L207" s="116">
        <v>4575944.17</v>
      </c>
      <c r="M207" s="116">
        <v>6421880</v>
      </c>
      <c r="N207" s="116">
        <v>1760673.97</v>
      </c>
      <c r="O207" s="116">
        <v>4661206.03</v>
      </c>
      <c r="P207" s="116">
        <v>0</v>
      </c>
      <c r="Q207" s="116">
        <v>0</v>
      </c>
      <c r="R207" s="148">
        <v>1.5647</v>
      </c>
      <c r="S207" s="116">
        <v>4412156.54</v>
      </c>
      <c r="T207" s="116">
        <v>6903701</v>
      </c>
      <c r="U207" s="116">
        <v>6888168</v>
      </c>
      <c r="V207" s="116">
        <v>6903701</v>
      </c>
      <c r="W207" s="116">
        <v>0</v>
      </c>
      <c r="X207" s="116">
        <v>0</v>
      </c>
      <c r="Y207" s="192">
        <v>0</v>
      </c>
      <c r="Z207" s="199"/>
    </row>
    <row r="208" spans="1:26" x14ac:dyDescent="0.35">
      <c r="A208" s="33" t="s">
        <v>454</v>
      </c>
      <c r="B208" s="34" t="s">
        <v>455</v>
      </c>
      <c r="C208" s="35" t="s">
        <v>463</v>
      </c>
      <c r="D208" s="36" t="s">
        <v>464</v>
      </c>
      <c r="E208" s="37" t="s">
        <v>465</v>
      </c>
      <c r="F208" s="31">
        <v>0</v>
      </c>
      <c r="G208" s="46">
        <v>23</v>
      </c>
      <c r="H208" s="20"/>
      <c r="I208" s="117">
        <v>0</v>
      </c>
      <c r="J208" s="135">
        <v>0</v>
      </c>
      <c r="K208" s="149">
        <v>0</v>
      </c>
      <c r="L208" s="117">
        <v>0</v>
      </c>
      <c r="M208" s="117">
        <v>0</v>
      </c>
      <c r="N208" s="117">
        <v>0</v>
      </c>
      <c r="O208" s="117">
        <v>0</v>
      </c>
      <c r="P208" s="117">
        <v>1467640.11</v>
      </c>
      <c r="Q208" s="117">
        <v>3775833.8899999997</v>
      </c>
      <c r="R208" s="149">
        <v>0</v>
      </c>
      <c r="S208" s="117">
        <v>0</v>
      </c>
      <c r="T208" s="117">
        <v>0</v>
      </c>
      <c r="U208" s="117">
        <v>0</v>
      </c>
      <c r="V208" s="117">
        <v>0</v>
      </c>
      <c r="W208" s="117">
        <v>0</v>
      </c>
      <c r="X208" s="117">
        <v>891113</v>
      </c>
      <c r="Y208" s="192">
        <v>0</v>
      </c>
      <c r="Z208" s="199"/>
    </row>
    <row r="209" spans="1:26" x14ac:dyDescent="0.35">
      <c r="A209" s="33" t="s">
        <v>457</v>
      </c>
      <c r="B209" s="34" t="s">
        <v>458</v>
      </c>
      <c r="C209" s="35" t="s">
        <v>463</v>
      </c>
      <c r="D209" s="36" t="s">
        <v>464</v>
      </c>
      <c r="E209" s="37" t="s">
        <v>466</v>
      </c>
      <c r="F209" s="31">
        <v>0</v>
      </c>
      <c r="G209" s="46">
        <v>23</v>
      </c>
      <c r="H209" s="20"/>
      <c r="I209" s="117">
        <v>0</v>
      </c>
      <c r="J209" s="135">
        <v>0</v>
      </c>
      <c r="K209" s="149">
        <v>0</v>
      </c>
      <c r="L209" s="117">
        <v>0</v>
      </c>
      <c r="M209" s="117">
        <v>0</v>
      </c>
      <c r="N209" s="117">
        <v>0</v>
      </c>
      <c r="O209" s="117">
        <v>0</v>
      </c>
      <c r="P209" s="117">
        <v>2332822.35</v>
      </c>
      <c r="Q209" s="117">
        <v>15488678.65</v>
      </c>
      <c r="R209" s="149">
        <v>0</v>
      </c>
      <c r="S209" s="117">
        <v>0</v>
      </c>
      <c r="T209" s="117">
        <v>0</v>
      </c>
      <c r="U209" s="117">
        <v>0</v>
      </c>
      <c r="V209" s="117">
        <v>0</v>
      </c>
      <c r="W209" s="117">
        <v>0</v>
      </c>
      <c r="X209" s="117">
        <v>4487837</v>
      </c>
      <c r="Y209" s="192">
        <v>0</v>
      </c>
      <c r="Z209" s="199"/>
    </row>
    <row r="210" spans="1:26" x14ac:dyDescent="0.35">
      <c r="A210" s="33" t="s">
        <v>460</v>
      </c>
      <c r="B210" s="34" t="s">
        <v>461</v>
      </c>
      <c r="C210" s="35" t="s">
        <v>463</v>
      </c>
      <c r="D210" s="36" t="s">
        <v>464</v>
      </c>
      <c r="E210" s="37" t="s">
        <v>467</v>
      </c>
      <c r="F210" s="31">
        <v>0</v>
      </c>
      <c r="G210" s="46">
        <v>23</v>
      </c>
      <c r="H210" s="20"/>
      <c r="I210" s="117">
        <v>0</v>
      </c>
      <c r="J210" s="135">
        <v>0</v>
      </c>
      <c r="K210" s="149">
        <v>0</v>
      </c>
      <c r="L210" s="117">
        <v>0</v>
      </c>
      <c r="M210" s="117">
        <v>0</v>
      </c>
      <c r="N210" s="117">
        <v>0</v>
      </c>
      <c r="O210" s="117">
        <v>0</v>
      </c>
      <c r="P210" s="117">
        <v>4650718.32</v>
      </c>
      <c r="Q210" s="117">
        <v>11738591.68</v>
      </c>
      <c r="R210" s="149">
        <v>0</v>
      </c>
      <c r="S210" s="117">
        <v>0</v>
      </c>
      <c r="T210" s="117">
        <v>0</v>
      </c>
      <c r="U210" s="117">
        <v>0</v>
      </c>
      <c r="V210" s="117">
        <v>0</v>
      </c>
      <c r="W210" s="117">
        <v>0</v>
      </c>
      <c r="X210" s="117">
        <v>6888168</v>
      </c>
      <c r="Y210" s="192">
        <v>0</v>
      </c>
      <c r="Z210" s="199"/>
    </row>
    <row r="211" spans="1:26" x14ac:dyDescent="0.35">
      <c r="A211" s="39" t="s">
        <v>463</v>
      </c>
      <c r="B211" s="40" t="s">
        <v>468</v>
      </c>
      <c r="C211" s="41" t="s">
        <v>463</v>
      </c>
      <c r="D211" s="42" t="s">
        <v>464</v>
      </c>
      <c r="E211" s="43" t="s">
        <v>469</v>
      </c>
      <c r="F211" s="31">
        <v>0</v>
      </c>
      <c r="G211" s="44">
        <v>23</v>
      </c>
      <c r="H211" s="20"/>
      <c r="I211" s="118">
        <v>2552.0299999999997</v>
      </c>
      <c r="J211" s="136">
        <v>0</v>
      </c>
      <c r="K211" s="150">
        <v>0</v>
      </c>
      <c r="L211" s="118">
        <v>0</v>
      </c>
      <c r="M211" s="118">
        <v>0</v>
      </c>
      <c r="N211" s="118">
        <v>0</v>
      </c>
      <c r="O211" s="118">
        <v>0</v>
      </c>
      <c r="P211" s="118">
        <v>0</v>
      </c>
      <c r="Q211" s="118">
        <v>0</v>
      </c>
      <c r="R211" s="150">
        <v>0</v>
      </c>
      <c r="S211" s="118">
        <v>0</v>
      </c>
      <c r="T211" s="118">
        <v>0</v>
      </c>
      <c r="U211" s="118">
        <v>0</v>
      </c>
      <c r="V211" s="118">
        <v>0</v>
      </c>
      <c r="W211" s="118">
        <v>0</v>
      </c>
      <c r="X211" s="118">
        <v>0</v>
      </c>
      <c r="Y211" s="192">
        <v>15861.24</v>
      </c>
      <c r="Z211" s="199"/>
    </row>
    <row r="212" spans="1:26" x14ac:dyDescent="0.35">
      <c r="A212" s="15" t="s">
        <v>470</v>
      </c>
      <c r="B212" s="17" t="s">
        <v>471</v>
      </c>
      <c r="C212" s="28" t="s">
        <v>470</v>
      </c>
      <c r="D212" s="29" t="s">
        <v>471</v>
      </c>
      <c r="E212" s="30" t="s">
        <v>472</v>
      </c>
      <c r="F212" s="31">
        <v>0</v>
      </c>
      <c r="G212" s="45">
        <v>24</v>
      </c>
      <c r="H212" s="20"/>
      <c r="I212" s="116">
        <v>318.89999999999998</v>
      </c>
      <c r="J212" s="134">
        <v>5424738</v>
      </c>
      <c r="K212" s="148">
        <v>1.5254000000000001</v>
      </c>
      <c r="L212" s="116">
        <v>1188704.78</v>
      </c>
      <c r="M212" s="116">
        <v>1813250</v>
      </c>
      <c r="N212" s="116">
        <v>602919.05999999994</v>
      </c>
      <c r="O212" s="116">
        <v>1210330.94</v>
      </c>
      <c r="P212" s="116">
        <v>1207607.7</v>
      </c>
      <c r="Q212" s="116">
        <v>4217130.3</v>
      </c>
      <c r="R212" s="148">
        <v>1.4963</v>
      </c>
      <c r="S212" s="116">
        <v>1639044.4</v>
      </c>
      <c r="T212" s="116">
        <v>2452502</v>
      </c>
      <c r="U212" s="116">
        <v>2446984</v>
      </c>
      <c r="V212" s="116">
        <v>2452502</v>
      </c>
      <c r="W212" s="116">
        <v>0</v>
      </c>
      <c r="X212" s="116">
        <v>2446984</v>
      </c>
      <c r="Y212" s="192">
        <v>17302.89</v>
      </c>
      <c r="Z212" s="199"/>
    </row>
    <row r="213" spans="1:26" x14ac:dyDescent="0.35">
      <c r="A213" s="15" t="s">
        <v>473</v>
      </c>
      <c r="B213" s="17" t="s">
        <v>474</v>
      </c>
      <c r="C213" s="28" t="s">
        <v>473</v>
      </c>
      <c r="D213" s="29" t="s">
        <v>474</v>
      </c>
      <c r="E213" s="30" t="s">
        <v>475</v>
      </c>
      <c r="F213" s="31">
        <v>0</v>
      </c>
      <c r="G213" s="45">
        <v>24</v>
      </c>
      <c r="H213" s="20"/>
      <c r="I213" s="116">
        <v>0</v>
      </c>
      <c r="J213" s="134">
        <v>4979767</v>
      </c>
      <c r="K213" s="148">
        <v>1.5112000000000001</v>
      </c>
      <c r="L213" s="116">
        <v>2034194.2</v>
      </c>
      <c r="M213" s="116">
        <v>3074074</v>
      </c>
      <c r="N213" s="116">
        <v>795300.36</v>
      </c>
      <c r="O213" s="116">
        <v>2278773.64</v>
      </c>
      <c r="P213" s="116">
        <v>0</v>
      </c>
      <c r="Q213" s="116">
        <v>0</v>
      </c>
      <c r="R213" s="148">
        <v>1.5085999999999999</v>
      </c>
      <c r="S213" s="116">
        <v>2302978.3199999998</v>
      </c>
      <c r="T213" s="116">
        <v>3474273</v>
      </c>
      <c r="U213" s="116">
        <v>3466456</v>
      </c>
      <c r="V213" s="116">
        <v>3474273</v>
      </c>
      <c r="W213" s="116">
        <v>760335.39999999991</v>
      </c>
      <c r="X213" s="116">
        <v>0</v>
      </c>
      <c r="Y213" s="192">
        <v>0</v>
      </c>
      <c r="Z213" s="199"/>
    </row>
    <row r="214" spans="1:26" x14ac:dyDescent="0.35">
      <c r="A214" s="15" t="s">
        <v>476</v>
      </c>
      <c r="B214" s="17" t="s">
        <v>477</v>
      </c>
      <c r="C214" s="28" t="s">
        <v>476</v>
      </c>
      <c r="D214" s="29" t="s">
        <v>477</v>
      </c>
      <c r="E214" s="30" t="s">
        <v>478</v>
      </c>
      <c r="F214" s="31">
        <v>0</v>
      </c>
      <c r="G214" s="45">
        <v>24</v>
      </c>
      <c r="H214" s="20"/>
      <c r="I214" s="116">
        <v>0</v>
      </c>
      <c r="J214" s="134">
        <v>1018052</v>
      </c>
      <c r="K214" s="148">
        <v>1.5601</v>
      </c>
      <c r="L214" s="116">
        <v>424271</v>
      </c>
      <c r="M214" s="116">
        <v>661905</v>
      </c>
      <c r="N214" s="116">
        <v>202354.97</v>
      </c>
      <c r="O214" s="116">
        <v>459550.03</v>
      </c>
      <c r="P214" s="116">
        <v>0</v>
      </c>
      <c r="Q214" s="116">
        <v>0</v>
      </c>
      <c r="R214" s="148">
        <v>1.5637000000000001</v>
      </c>
      <c r="S214" s="116">
        <v>834387</v>
      </c>
      <c r="T214" s="116">
        <v>1304731</v>
      </c>
      <c r="U214" s="116">
        <v>1301795</v>
      </c>
      <c r="V214" s="116">
        <v>1304731</v>
      </c>
      <c r="W214" s="116">
        <v>742259.04</v>
      </c>
      <c r="X214" s="116">
        <v>0</v>
      </c>
      <c r="Y214" s="192">
        <v>0</v>
      </c>
      <c r="Z214" s="199"/>
    </row>
    <row r="215" spans="1:26" x14ac:dyDescent="0.35">
      <c r="A215" s="15" t="s">
        <v>479</v>
      </c>
      <c r="B215" s="17" t="s">
        <v>480</v>
      </c>
      <c r="C215" s="28" t="s">
        <v>479</v>
      </c>
      <c r="D215" s="29" t="s">
        <v>480</v>
      </c>
      <c r="E215" s="30" t="s">
        <v>481</v>
      </c>
      <c r="F215" s="31">
        <v>0</v>
      </c>
      <c r="G215" s="45">
        <v>24</v>
      </c>
      <c r="H215" s="20"/>
      <c r="I215" s="116">
        <v>0</v>
      </c>
      <c r="J215" s="134">
        <v>1622330</v>
      </c>
      <c r="K215" s="148">
        <v>1.635</v>
      </c>
      <c r="L215" s="116">
        <v>1020550</v>
      </c>
      <c r="M215" s="116">
        <v>1668599</v>
      </c>
      <c r="N215" s="116">
        <v>411349.97</v>
      </c>
      <c r="O215" s="116">
        <v>1257249.03</v>
      </c>
      <c r="P215" s="116">
        <v>0</v>
      </c>
      <c r="Q215" s="116">
        <v>0</v>
      </c>
      <c r="R215" s="148">
        <v>1.6322000000000001</v>
      </c>
      <c r="S215" s="116">
        <v>1975650</v>
      </c>
      <c r="T215" s="116">
        <v>3224656</v>
      </c>
      <c r="U215" s="116">
        <v>3217401</v>
      </c>
      <c r="V215" s="116">
        <v>3224656</v>
      </c>
      <c r="W215" s="116">
        <v>2849491.2199999997</v>
      </c>
      <c r="X215" s="116">
        <v>0</v>
      </c>
      <c r="Y215" s="192">
        <v>0</v>
      </c>
      <c r="Z215" s="199"/>
    </row>
    <row r="216" spans="1:26" x14ac:dyDescent="0.35">
      <c r="A216" s="15" t="s">
        <v>482</v>
      </c>
      <c r="B216" s="17" t="s">
        <v>483</v>
      </c>
      <c r="C216" s="28" t="s">
        <v>482</v>
      </c>
      <c r="D216" s="29" t="s">
        <v>484</v>
      </c>
      <c r="E216" s="30" t="s">
        <v>485</v>
      </c>
      <c r="F216" s="31">
        <v>0</v>
      </c>
      <c r="G216" s="45">
        <v>24</v>
      </c>
      <c r="H216" s="20"/>
      <c r="I216" s="116">
        <v>207.2</v>
      </c>
      <c r="J216" s="134">
        <v>3603418</v>
      </c>
      <c r="K216" s="148">
        <v>1.6435</v>
      </c>
      <c r="L216" s="116">
        <v>2486909</v>
      </c>
      <c r="M216" s="116">
        <v>4087235</v>
      </c>
      <c r="N216" s="116">
        <v>736300.41</v>
      </c>
      <c r="O216" s="116">
        <v>3350934.59</v>
      </c>
      <c r="P216" s="116">
        <v>3343394.99</v>
      </c>
      <c r="Q216" s="116">
        <v>260023.00999999978</v>
      </c>
      <c r="R216" s="148">
        <v>1.6305000000000001</v>
      </c>
      <c r="S216" s="116">
        <v>2357241.64</v>
      </c>
      <c r="T216" s="116">
        <v>3843482</v>
      </c>
      <c r="U216" s="116">
        <v>3834834</v>
      </c>
      <c r="V216" s="116">
        <v>3843482</v>
      </c>
      <c r="W216" s="116">
        <v>3574810.99</v>
      </c>
      <c r="X216" s="116">
        <v>260023.00999999978</v>
      </c>
      <c r="Y216" s="192">
        <v>17107.740000000002</v>
      </c>
      <c r="Z216" s="199"/>
    </row>
    <row r="217" spans="1:26" x14ac:dyDescent="0.35">
      <c r="A217" s="33" t="s">
        <v>473</v>
      </c>
      <c r="B217" s="34" t="s">
        <v>474</v>
      </c>
      <c r="C217" s="70" t="s">
        <v>486</v>
      </c>
      <c r="D217" s="71" t="s">
        <v>487</v>
      </c>
      <c r="E217" s="72" t="s">
        <v>488</v>
      </c>
      <c r="F217" s="31">
        <v>0</v>
      </c>
      <c r="G217" s="46">
        <v>24</v>
      </c>
      <c r="H217" s="20"/>
      <c r="I217" s="117">
        <v>0</v>
      </c>
      <c r="J217" s="135">
        <v>0</v>
      </c>
      <c r="K217" s="149">
        <v>0</v>
      </c>
      <c r="L217" s="117">
        <v>0</v>
      </c>
      <c r="M217" s="117">
        <v>0</v>
      </c>
      <c r="N217" s="117">
        <v>0</v>
      </c>
      <c r="O217" s="117">
        <v>0</v>
      </c>
      <c r="P217" s="117">
        <v>2273646.4</v>
      </c>
      <c r="Q217" s="117">
        <v>2706120.6</v>
      </c>
      <c r="R217" s="149">
        <v>0</v>
      </c>
      <c r="S217" s="117">
        <v>0</v>
      </c>
      <c r="T217" s="117">
        <v>0</v>
      </c>
      <c r="U217" s="117">
        <v>0</v>
      </c>
      <c r="V217" s="117">
        <v>0</v>
      </c>
      <c r="W217" s="117">
        <v>0</v>
      </c>
      <c r="X217" s="117">
        <v>2706120.6</v>
      </c>
      <c r="Y217" s="192">
        <v>0</v>
      </c>
      <c r="Z217" s="199"/>
    </row>
    <row r="218" spans="1:26" x14ac:dyDescent="0.35">
      <c r="A218" s="33" t="s">
        <v>476</v>
      </c>
      <c r="B218" s="34" t="s">
        <v>477</v>
      </c>
      <c r="C218" s="70" t="s">
        <v>486</v>
      </c>
      <c r="D218" s="71" t="s">
        <v>487</v>
      </c>
      <c r="E218" s="72" t="s">
        <v>489</v>
      </c>
      <c r="F218" s="31">
        <v>0</v>
      </c>
      <c r="G218" s="46">
        <v>24</v>
      </c>
      <c r="H218" s="20"/>
      <c r="I218" s="117">
        <v>0</v>
      </c>
      <c r="J218" s="135">
        <v>0</v>
      </c>
      <c r="K218" s="149">
        <v>0</v>
      </c>
      <c r="L218" s="117">
        <v>0</v>
      </c>
      <c r="M218" s="117">
        <v>0</v>
      </c>
      <c r="N218" s="117">
        <v>0</v>
      </c>
      <c r="O218" s="117">
        <v>0</v>
      </c>
      <c r="P218" s="117">
        <v>458516.04</v>
      </c>
      <c r="Q218" s="117">
        <v>559535.96</v>
      </c>
      <c r="R218" s="149">
        <v>0</v>
      </c>
      <c r="S218" s="117">
        <v>0</v>
      </c>
      <c r="T218" s="117">
        <v>0</v>
      </c>
      <c r="U218" s="117">
        <v>0</v>
      </c>
      <c r="V218" s="117">
        <v>0</v>
      </c>
      <c r="W218" s="117">
        <v>0</v>
      </c>
      <c r="X218" s="117">
        <v>559535.96</v>
      </c>
      <c r="Y218" s="192">
        <v>0</v>
      </c>
      <c r="Z218" s="199"/>
    </row>
    <row r="219" spans="1:26" x14ac:dyDescent="0.35">
      <c r="A219" s="33" t="s">
        <v>479</v>
      </c>
      <c r="B219" s="34" t="s">
        <v>480</v>
      </c>
      <c r="C219" s="70" t="s">
        <v>486</v>
      </c>
      <c r="D219" s="71" t="s">
        <v>487</v>
      </c>
      <c r="E219" s="72" t="s">
        <v>490</v>
      </c>
      <c r="F219" s="31">
        <v>0</v>
      </c>
      <c r="G219" s="46">
        <v>24</v>
      </c>
      <c r="H219" s="20"/>
      <c r="I219" s="117">
        <v>0</v>
      </c>
      <c r="J219" s="135">
        <v>0</v>
      </c>
      <c r="K219" s="149">
        <v>0</v>
      </c>
      <c r="L219" s="117">
        <v>0</v>
      </c>
      <c r="M219" s="117">
        <v>0</v>
      </c>
      <c r="N219" s="117">
        <v>0</v>
      </c>
      <c r="O219" s="117">
        <v>0</v>
      </c>
      <c r="P219" s="117">
        <v>1254420.22</v>
      </c>
      <c r="Q219" s="117">
        <v>367909.78</v>
      </c>
      <c r="R219" s="149">
        <v>0</v>
      </c>
      <c r="S219" s="117">
        <v>0</v>
      </c>
      <c r="T219" s="117">
        <v>0</v>
      </c>
      <c r="U219" s="117">
        <v>0</v>
      </c>
      <c r="V219" s="117">
        <v>0</v>
      </c>
      <c r="W219" s="117">
        <v>0</v>
      </c>
      <c r="X219" s="117">
        <v>367909.78</v>
      </c>
      <c r="Y219" s="192">
        <v>0</v>
      </c>
      <c r="Z219" s="199"/>
    </row>
    <row r="220" spans="1:26" x14ac:dyDescent="0.35">
      <c r="A220" s="39" t="s">
        <v>486</v>
      </c>
      <c r="B220" s="40" t="s">
        <v>487</v>
      </c>
      <c r="C220" s="70" t="s">
        <v>486</v>
      </c>
      <c r="D220" s="71" t="s">
        <v>487</v>
      </c>
      <c r="E220" s="72" t="s">
        <v>491</v>
      </c>
      <c r="F220" s="31">
        <v>0</v>
      </c>
      <c r="G220" s="44">
        <v>24</v>
      </c>
      <c r="H220" s="20"/>
      <c r="I220" s="118">
        <v>426.15000000000003</v>
      </c>
      <c r="J220" s="136">
        <v>0</v>
      </c>
      <c r="K220" s="150">
        <v>0</v>
      </c>
      <c r="L220" s="118">
        <v>0</v>
      </c>
      <c r="M220" s="118">
        <v>0</v>
      </c>
      <c r="N220" s="118">
        <v>0</v>
      </c>
      <c r="O220" s="118">
        <v>0</v>
      </c>
      <c r="P220" s="118">
        <v>0</v>
      </c>
      <c r="Q220" s="118">
        <v>0</v>
      </c>
      <c r="R220" s="150">
        <v>0</v>
      </c>
      <c r="S220" s="118">
        <v>0</v>
      </c>
      <c r="T220" s="118">
        <v>0</v>
      </c>
      <c r="U220" s="118">
        <v>0</v>
      </c>
      <c r="V220" s="118">
        <v>0</v>
      </c>
      <c r="W220" s="118">
        <v>0</v>
      </c>
      <c r="X220" s="118">
        <v>0</v>
      </c>
      <c r="Y220" s="192">
        <v>17853.91</v>
      </c>
      <c r="Z220" s="199"/>
    </row>
    <row r="221" spans="1:26" x14ac:dyDescent="0.35">
      <c r="A221" s="15" t="s">
        <v>492</v>
      </c>
      <c r="B221" s="17" t="s">
        <v>493</v>
      </c>
      <c r="C221" s="28" t="s">
        <v>492</v>
      </c>
      <c r="D221" s="29" t="s">
        <v>493</v>
      </c>
      <c r="E221" s="30" t="s">
        <v>494</v>
      </c>
      <c r="F221" s="31">
        <v>0</v>
      </c>
      <c r="G221" s="45">
        <v>25</v>
      </c>
      <c r="H221" s="20"/>
      <c r="I221" s="116">
        <v>0</v>
      </c>
      <c r="J221" s="134">
        <v>935380</v>
      </c>
      <c r="K221" s="148">
        <v>1.6348</v>
      </c>
      <c r="L221" s="116">
        <v>163200</v>
      </c>
      <c r="M221" s="116">
        <v>266799</v>
      </c>
      <c r="N221" s="116">
        <v>88371.24</v>
      </c>
      <c r="O221" s="116">
        <v>178427.76</v>
      </c>
      <c r="P221" s="116">
        <v>0</v>
      </c>
      <c r="Q221" s="116">
        <v>0</v>
      </c>
      <c r="R221" s="148">
        <v>1.7104999999999999</v>
      </c>
      <c r="S221" s="116">
        <v>138265.60999999999</v>
      </c>
      <c r="T221" s="116">
        <v>236503</v>
      </c>
      <c r="U221" s="116">
        <v>235971</v>
      </c>
      <c r="V221" s="116">
        <v>236503</v>
      </c>
      <c r="W221" s="116">
        <v>0</v>
      </c>
      <c r="X221" s="116">
        <v>0</v>
      </c>
      <c r="Y221" s="192">
        <v>0</v>
      </c>
      <c r="Z221" s="199"/>
    </row>
    <row r="222" spans="1:26" x14ac:dyDescent="0.35">
      <c r="A222" s="15" t="s">
        <v>495</v>
      </c>
      <c r="B222" s="17" t="s">
        <v>496</v>
      </c>
      <c r="C222" s="28" t="s">
        <v>495</v>
      </c>
      <c r="D222" s="29" t="s">
        <v>496</v>
      </c>
      <c r="E222" s="30" t="s">
        <v>497</v>
      </c>
      <c r="F222" s="31">
        <v>0</v>
      </c>
      <c r="G222" s="45">
        <v>25</v>
      </c>
      <c r="H222" s="20"/>
      <c r="I222" s="116">
        <v>311.62</v>
      </c>
      <c r="J222" s="134">
        <v>8610227</v>
      </c>
      <c r="K222" s="148">
        <v>1.5102</v>
      </c>
      <c r="L222" s="116">
        <v>2282347</v>
      </c>
      <c r="M222" s="116">
        <v>3446800</v>
      </c>
      <c r="N222" s="116">
        <v>913576.01</v>
      </c>
      <c r="O222" s="116">
        <v>2533223.9900000002</v>
      </c>
      <c r="P222" s="116">
        <v>1430831.47</v>
      </c>
      <c r="Q222" s="116">
        <v>3452325.5300000003</v>
      </c>
      <c r="R222" s="148">
        <v>1.6048</v>
      </c>
      <c r="S222" s="116">
        <v>3107644.74</v>
      </c>
      <c r="T222" s="116">
        <v>4987148</v>
      </c>
      <c r="U222" s="116">
        <v>4975927</v>
      </c>
      <c r="V222" s="116">
        <v>4987148</v>
      </c>
      <c r="W222" s="116">
        <v>0</v>
      </c>
      <c r="X222" s="116">
        <v>2816872.27</v>
      </c>
      <c r="Y222" s="192">
        <v>15670.23</v>
      </c>
      <c r="Z222" s="199"/>
    </row>
    <row r="223" spans="1:26" x14ac:dyDescent="0.35">
      <c r="A223" s="15" t="s">
        <v>498</v>
      </c>
      <c r="B223" s="17" t="s">
        <v>499</v>
      </c>
      <c r="C223" s="28" t="s">
        <v>498</v>
      </c>
      <c r="D223" s="29" t="s">
        <v>499</v>
      </c>
      <c r="E223" s="30" t="s">
        <v>500</v>
      </c>
      <c r="F223" s="31">
        <v>0</v>
      </c>
      <c r="G223" s="45">
        <v>25</v>
      </c>
      <c r="H223" s="20"/>
      <c r="I223" s="116">
        <v>0</v>
      </c>
      <c r="J223" s="134">
        <v>3647603</v>
      </c>
      <c r="K223" s="148">
        <v>1.5822000000000001</v>
      </c>
      <c r="L223" s="116">
        <v>565283.9</v>
      </c>
      <c r="M223" s="116">
        <v>894392</v>
      </c>
      <c r="N223" s="116">
        <v>256524.66999999998</v>
      </c>
      <c r="O223" s="116">
        <v>637867.33000000007</v>
      </c>
      <c r="P223" s="116">
        <v>0</v>
      </c>
      <c r="Q223" s="116">
        <v>0</v>
      </c>
      <c r="R223" s="148">
        <v>1.6554</v>
      </c>
      <c r="S223" s="116">
        <v>696353.26</v>
      </c>
      <c r="T223" s="116">
        <v>1152743</v>
      </c>
      <c r="U223" s="116">
        <v>1150149</v>
      </c>
      <c r="V223" s="116">
        <v>1152743</v>
      </c>
      <c r="W223" s="116">
        <v>0</v>
      </c>
      <c r="X223" s="116">
        <v>0</v>
      </c>
      <c r="Y223" s="192">
        <v>0</v>
      </c>
      <c r="Z223" s="199"/>
    </row>
    <row r="224" spans="1:26" x14ac:dyDescent="0.35">
      <c r="A224" s="15" t="s">
        <v>501</v>
      </c>
      <c r="B224" s="17" t="s">
        <v>502</v>
      </c>
      <c r="C224" s="28" t="s">
        <v>501</v>
      </c>
      <c r="D224" s="29" t="s">
        <v>502</v>
      </c>
      <c r="E224" s="30" t="s">
        <v>503</v>
      </c>
      <c r="F224" s="31">
        <v>0</v>
      </c>
      <c r="G224" s="45">
        <v>25</v>
      </c>
      <c r="H224" s="20"/>
      <c r="I224" s="116">
        <v>0</v>
      </c>
      <c r="J224" s="134">
        <v>6639675</v>
      </c>
      <c r="K224" s="148">
        <v>1.54</v>
      </c>
      <c r="L224" s="116">
        <v>1787306</v>
      </c>
      <c r="M224" s="116">
        <v>2752451</v>
      </c>
      <c r="N224" s="116">
        <v>770258.19</v>
      </c>
      <c r="O224" s="116">
        <v>1982192.81</v>
      </c>
      <c r="P224" s="116">
        <v>0</v>
      </c>
      <c r="Q224" s="116">
        <v>0</v>
      </c>
      <c r="R224" s="148">
        <v>1.6112</v>
      </c>
      <c r="S224" s="116">
        <v>958956</v>
      </c>
      <c r="T224" s="116">
        <v>1545070</v>
      </c>
      <c r="U224" s="116">
        <v>1541594</v>
      </c>
      <c r="V224" s="116">
        <v>1545070</v>
      </c>
      <c r="W224" s="116">
        <v>0</v>
      </c>
      <c r="X224" s="116">
        <v>0</v>
      </c>
      <c r="Y224" s="192">
        <v>0</v>
      </c>
      <c r="Z224" s="199"/>
    </row>
    <row r="225" spans="1:26" x14ac:dyDescent="0.35">
      <c r="A225" s="15" t="s">
        <v>504</v>
      </c>
      <c r="B225" s="17" t="s">
        <v>505</v>
      </c>
      <c r="C225" s="28" t="s">
        <v>504</v>
      </c>
      <c r="D225" s="29" t="s">
        <v>505</v>
      </c>
      <c r="E225" s="30" t="s">
        <v>506</v>
      </c>
      <c r="F225" s="31">
        <v>0</v>
      </c>
      <c r="G225" s="45">
        <v>25</v>
      </c>
      <c r="H225" s="20"/>
      <c r="I225" s="116">
        <v>0</v>
      </c>
      <c r="J225" s="134">
        <v>7223049</v>
      </c>
      <c r="K225" s="148">
        <v>1.56</v>
      </c>
      <c r="L225" s="116">
        <v>1159585</v>
      </c>
      <c r="M225" s="116">
        <v>1808953</v>
      </c>
      <c r="N225" s="116">
        <v>523941.67999999993</v>
      </c>
      <c r="O225" s="116">
        <v>1285011.32</v>
      </c>
      <c r="P225" s="116">
        <v>0</v>
      </c>
      <c r="Q225" s="116">
        <v>0</v>
      </c>
      <c r="R225" s="148">
        <v>1.6322000000000001</v>
      </c>
      <c r="S225" s="116">
        <v>1018847.94</v>
      </c>
      <c r="T225" s="116">
        <v>1662964</v>
      </c>
      <c r="U225" s="116">
        <v>1659222</v>
      </c>
      <c r="V225" s="116">
        <v>1662964</v>
      </c>
      <c r="W225" s="116">
        <v>0</v>
      </c>
      <c r="X225" s="116">
        <v>0</v>
      </c>
      <c r="Y225" s="192">
        <v>0</v>
      </c>
      <c r="Z225" s="199"/>
    </row>
    <row r="226" spans="1:26" x14ac:dyDescent="0.35">
      <c r="A226" s="15" t="s">
        <v>507</v>
      </c>
      <c r="B226" s="17" t="s">
        <v>508</v>
      </c>
      <c r="C226" s="28" t="s">
        <v>507</v>
      </c>
      <c r="D226" s="29" t="s">
        <v>508</v>
      </c>
      <c r="E226" s="30" t="s">
        <v>509</v>
      </c>
      <c r="F226" s="31">
        <v>0</v>
      </c>
      <c r="G226" s="45">
        <v>25</v>
      </c>
      <c r="H226" s="20"/>
      <c r="I226" s="116">
        <v>0</v>
      </c>
      <c r="J226" s="134">
        <v>1685436</v>
      </c>
      <c r="K226" s="148">
        <v>1.7345999999999999</v>
      </c>
      <c r="L226" s="116">
        <v>398650.61</v>
      </c>
      <c r="M226" s="116">
        <v>691499</v>
      </c>
      <c r="N226" s="116">
        <v>221492.72</v>
      </c>
      <c r="O226" s="116">
        <v>470006.28</v>
      </c>
      <c r="P226" s="116">
        <v>0</v>
      </c>
      <c r="Q226" s="116">
        <v>0</v>
      </c>
      <c r="R226" s="148">
        <v>1.8149</v>
      </c>
      <c r="S226" s="116">
        <v>137482</v>
      </c>
      <c r="T226" s="116">
        <v>249516</v>
      </c>
      <c r="U226" s="116">
        <v>248955</v>
      </c>
      <c r="V226" s="116">
        <v>249516</v>
      </c>
      <c r="W226" s="116">
        <v>0</v>
      </c>
      <c r="X226" s="116">
        <v>0</v>
      </c>
      <c r="Y226" s="192">
        <v>0</v>
      </c>
      <c r="Z226" s="199"/>
    </row>
    <row r="227" spans="1:26" x14ac:dyDescent="0.35">
      <c r="A227" s="33" t="s">
        <v>492</v>
      </c>
      <c r="B227" s="34" t="s">
        <v>493</v>
      </c>
      <c r="C227" s="35" t="s">
        <v>510</v>
      </c>
      <c r="D227" s="36" t="s">
        <v>511</v>
      </c>
      <c r="E227" s="37" t="s">
        <v>512</v>
      </c>
      <c r="F227" s="31">
        <v>0</v>
      </c>
      <c r="G227" s="46">
        <v>25</v>
      </c>
      <c r="H227" s="20"/>
      <c r="I227" s="117">
        <v>0</v>
      </c>
      <c r="J227" s="135">
        <v>0</v>
      </c>
      <c r="K227" s="149">
        <v>0</v>
      </c>
      <c r="L227" s="117">
        <v>0</v>
      </c>
      <c r="M227" s="117">
        <v>0</v>
      </c>
      <c r="N227" s="117">
        <v>0</v>
      </c>
      <c r="O227" s="117">
        <v>0</v>
      </c>
      <c r="P227" s="117">
        <v>98003.48</v>
      </c>
      <c r="Q227" s="117">
        <v>456156.52</v>
      </c>
      <c r="R227" s="149">
        <v>0</v>
      </c>
      <c r="S227" s="117">
        <v>0</v>
      </c>
      <c r="T227" s="117">
        <v>0</v>
      </c>
      <c r="U227" s="117">
        <v>0</v>
      </c>
      <c r="V227" s="117">
        <v>0</v>
      </c>
      <c r="W227" s="117">
        <v>0</v>
      </c>
      <c r="X227" s="117">
        <v>129902.04</v>
      </c>
      <c r="Y227" s="192">
        <v>0</v>
      </c>
      <c r="Z227" s="199"/>
    </row>
    <row r="228" spans="1:26" x14ac:dyDescent="0.35">
      <c r="A228" s="33" t="s">
        <v>498</v>
      </c>
      <c r="B228" s="34" t="s">
        <v>499</v>
      </c>
      <c r="C228" s="35" t="s">
        <v>510</v>
      </c>
      <c r="D228" s="36" t="s">
        <v>511</v>
      </c>
      <c r="E228" s="37" t="s">
        <v>513</v>
      </c>
      <c r="F228" s="31">
        <v>0</v>
      </c>
      <c r="G228" s="46">
        <v>25</v>
      </c>
      <c r="H228" s="20"/>
      <c r="I228" s="117">
        <v>0</v>
      </c>
      <c r="J228" s="135">
        <v>0</v>
      </c>
      <c r="K228" s="149">
        <v>0</v>
      </c>
      <c r="L228" s="117">
        <v>0</v>
      </c>
      <c r="M228" s="117">
        <v>0</v>
      </c>
      <c r="N228" s="117">
        <v>0</v>
      </c>
      <c r="O228" s="117">
        <v>0</v>
      </c>
      <c r="P228" s="117">
        <v>350355.89</v>
      </c>
      <c r="Q228" s="117">
        <v>1885871.1099999999</v>
      </c>
      <c r="R228" s="149">
        <v>0</v>
      </c>
      <c r="S228" s="117">
        <v>0</v>
      </c>
      <c r="T228" s="117">
        <v>0</v>
      </c>
      <c r="U228" s="117">
        <v>0</v>
      </c>
      <c r="V228" s="117">
        <v>0</v>
      </c>
      <c r="W228" s="117">
        <v>0</v>
      </c>
      <c r="X228" s="117">
        <v>633157.02</v>
      </c>
      <c r="Y228" s="192">
        <v>0</v>
      </c>
      <c r="Z228" s="199"/>
    </row>
    <row r="229" spans="1:26" x14ac:dyDescent="0.35">
      <c r="A229" s="33" t="s">
        <v>501</v>
      </c>
      <c r="B229" s="34" t="s">
        <v>502</v>
      </c>
      <c r="C229" s="35" t="s">
        <v>510</v>
      </c>
      <c r="D229" s="36" t="s">
        <v>511</v>
      </c>
      <c r="E229" s="37" t="s">
        <v>514</v>
      </c>
      <c r="F229" s="31">
        <v>0</v>
      </c>
      <c r="G229" s="46">
        <v>25</v>
      </c>
      <c r="H229" s="20"/>
      <c r="I229" s="117">
        <v>0</v>
      </c>
      <c r="J229" s="135">
        <v>0</v>
      </c>
      <c r="K229" s="149">
        <v>0</v>
      </c>
      <c r="L229" s="117">
        <v>0</v>
      </c>
      <c r="M229" s="117">
        <v>0</v>
      </c>
      <c r="N229" s="117">
        <v>0</v>
      </c>
      <c r="O229" s="117">
        <v>0</v>
      </c>
      <c r="P229" s="117">
        <v>1088741.95</v>
      </c>
      <c r="Q229" s="117">
        <v>2449359.0499999998</v>
      </c>
      <c r="R229" s="149">
        <v>0</v>
      </c>
      <c r="S229" s="117">
        <v>0</v>
      </c>
      <c r="T229" s="117">
        <v>0</v>
      </c>
      <c r="U229" s="117">
        <v>0</v>
      </c>
      <c r="V229" s="117">
        <v>0</v>
      </c>
      <c r="W229" s="117">
        <v>0</v>
      </c>
      <c r="X229" s="117">
        <v>848647.5</v>
      </c>
      <c r="Y229" s="192">
        <v>0</v>
      </c>
      <c r="Z229" s="199"/>
    </row>
    <row r="230" spans="1:26" x14ac:dyDescent="0.35">
      <c r="A230" s="33" t="s">
        <v>504</v>
      </c>
      <c r="B230" s="34" t="s">
        <v>505</v>
      </c>
      <c r="C230" s="35" t="s">
        <v>510</v>
      </c>
      <c r="D230" s="36" t="s">
        <v>511</v>
      </c>
      <c r="E230" s="37" t="s">
        <v>515</v>
      </c>
      <c r="F230" s="31">
        <v>0</v>
      </c>
      <c r="G230" s="46">
        <v>25</v>
      </c>
      <c r="H230" s="20"/>
      <c r="I230" s="117">
        <v>0</v>
      </c>
      <c r="J230" s="135">
        <v>0</v>
      </c>
      <c r="K230" s="149">
        <v>0</v>
      </c>
      <c r="L230" s="117">
        <v>0</v>
      </c>
      <c r="M230" s="117">
        <v>0</v>
      </c>
      <c r="N230" s="117">
        <v>0</v>
      </c>
      <c r="O230" s="117">
        <v>0</v>
      </c>
      <c r="P230" s="117">
        <v>705807.08</v>
      </c>
      <c r="Q230" s="117">
        <v>3566181.92</v>
      </c>
      <c r="R230" s="149">
        <v>0</v>
      </c>
      <c r="S230" s="117">
        <v>0</v>
      </c>
      <c r="T230" s="117">
        <v>0</v>
      </c>
      <c r="U230" s="117">
        <v>0</v>
      </c>
      <c r="V230" s="117">
        <v>0</v>
      </c>
      <c r="W230" s="117">
        <v>0</v>
      </c>
      <c r="X230" s="117">
        <v>913401.71</v>
      </c>
      <c r="Y230" s="192">
        <v>0</v>
      </c>
      <c r="Z230" s="199"/>
    </row>
    <row r="231" spans="1:26" x14ac:dyDescent="0.35">
      <c r="A231" s="33" t="s">
        <v>507</v>
      </c>
      <c r="B231" s="34" t="s">
        <v>508</v>
      </c>
      <c r="C231" s="35" t="s">
        <v>510</v>
      </c>
      <c r="D231" s="36" t="s">
        <v>511</v>
      </c>
      <c r="E231" s="37" t="s">
        <v>516</v>
      </c>
      <c r="F231" s="31">
        <v>0</v>
      </c>
      <c r="G231" s="46">
        <v>25</v>
      </c>
      <c r="H231" s="20"/>
      <c r="I231" s="117">
        <v>0</v>
      </c>
      <c r="J231" s="135">
        <v>0</v>
      </c>
      <c r="K231" s="149">
        <v>0</v>
      </c>
      <c r="L231" s="117">
        <v>0</v>
      </c>
      <c r="M231" s="117">
        <v>0</v>
      </c>
      <c r="N231" s="117">
        <v>0</v>
      </c>
      <c r="O231" s="117">
        <v>0</v>
      </c>
      <c r="P231" s="117">
        <v>258156.3</v>
      </c>
      <c r="Q231" s="117">
        <v>662373.69999999995</v>
      </c>
      <c r="R231" s="149">
        <v>0</v>
      </c>
      <c r="S231" s="117">
        <v>0</v>
      </c>
      <c r="T231" s="117">
        <v>0</v>
      </c>
      <c r="U231" s="117">
        <v>0</v>
      </c>
      <c r="V231" s="117">
        <v>0</v>
      </c>
      <c r="W231" s="117">
        <v>0</v>
      </c>
      <c r="X231" s="117">
        <v>137049.73000000001</v>
      </c>
      <c r="Y231" s="192">
        <v>0</v>
      </c>
      <c r="Z231" s="199"/>
    </row>
    <row r="232" spans="1:26" x14ac:dyDescent="0.35">
      <c r="A232" s="79" t="s">
        <v>510</v>
      </c>
      <c r="B232" s="65" t="s">
        <v>517</v>
      </c>
      <c r="C232" s="80" t="s">
        <v>510</v>
      </c>
      <c r="D232" s="66" t="s">
        <v>511</v>
      </c>
      <c r="E232" s="81" t="s">
        <v>518</v>
      </c>
      <c r="F232" s="31">
        <v>0</v>
      </c>
      <c r="G232" s="67">
        <v>25</v>
      </c>
      <c r="H232" s="20"/>
      <c r="I232" s="121">
        <v>675.66</v>
      </c>
      <c r="J232" s="139">
        <v>0</v>
      </c>
      <c r="K232" s="153">
        <v>0</v>
      </c>
      <c r="L232" s="121">
        <v>0</v>
      </c>
      <c r="M232" s="121">
        <v>0</v>
      </c>
      <c r="N232" s="121">
        <v>0</v>
      </c>
      <c r="O232" s="121">
        <v>0</v>
      </c>
      <c r="P232" s="121">
        <v>0</v>
      </c>
      <c r="Q232" s="121">
        <v>0</v>
      </c>
      <c r="R232" s="153">
        <v>0</v>
      </c>
      <c r="S232" s="121">
        <v>0</v>
      </c>
      <c r="T232" s="121">
        <v>0</v>
      </c>
      <c r="U232" s="121">
        <v>0</v>
      </c>
      <c r="V232" s="121">
        <v>0</v>
      </c>
      <c r="W232" s="121">
        <v>0</v>
      </c>
      <c r="X232" s="121">
        <v>0</v>
      </c>
      <c r="Y232" s="192">
        <v>16876.47</v>
      </c>
      <c r="Z232" s="199"/>
    </row>
    <row r="233" spans="1:26" x14ac:dyDescent="0.35">
      <c r="A233" s="33" t="s">
        <v>492</v>
      </c>
      <c r="B233" s="34" t="s">
        <v>493</v>
      </c>
      <c r="C233" s="35" t="s">
        <v>519</v>
      </c>
      <c r="D233" s="36" t="s">
        <v>520</v>
      </c>
      <c r="E233" s="37" t="s">
        <v>521</v>
      </c>
      <c r="F233" s="31">
        <v>0</v>
      </c>
      <c r="G233" s="46">
        <v>25</v>
      </c>
      <c r="H233" s="20"/>
      <c r="I233" s="117">
        <v>0</v>
      </c>
      <c r="J233" s="135">
        <v>0</v>
      </c>
      <c r="K233" s="149">
        <v>0</v>
      </c>
      <c r="L233" s="117">
        <v>0</v>
      </c>
      <c r="M233" s="117">
        <v>0</v>
      </c>
      <c r="N233" s="117">
        <v>0</v>
      </c>
      <c r="O233" s="117">
        <v>0</v>
      </c>
      <c r="P233" s="117">
        <v>80022.820000000007</v>
      </c>
      <c r="Q233" s="117">
        <v>301197.18</v>
      </c>
      <c r="R233" s="149">
        <v>0</v>
      </c>
      <c r="S233" s="117">
        <v>0</v>
      </c>
      <c r="T233" s="117">
        <v>0</v>
      </c>
      <c r="U233" s="117">
        <v>0</v>
      </c>
      <c r="V233" s="117">
        <v>0</v>
      </c>
      <c r="W233" s="117">
        <v>0</v>
      </c>
      <c r="X233" s="117">
        <v>106068.96</v>
      </c>
      <c r="Y233" s="192">
        <v>0</v>
      </c>
      <c r="Z233" s="199"/>
    </row>
    <row r="234" spans="1:26" x14ac:dyDescent="0.35">
      <c r="A234" s="33" t="s">
        <v>495</v>
      </c>
      <c r="B234" s="34" t="s">
        <v>496</v>
      </c>
      <c r="C234" s="35" t="s">
        <v>519</v>
      </c>
      <c r="D234" s="36" t="s">
        <v>520</v>
      </c>
      <c r="E234" s="37" t="s">
        <v>522</v>
      </c>
      <c r="F234" s="31">
        <v>0</v>
      </c>
      <c r="G234" s="46">
        <v>25</v>
      </c>
      <c r="H234" s="20"/>
      <c r="I234" s="117">
        <v>0</v>
      </c>
      <c r="J234" s="135">
        <v>0</v>
      </c>
      <c r="K234" s="149">
        <v>0</v>
      </c>
      <c r="L234" s="117">
        <v>0</v>
      </c>
      <c r="M234" s="117">
        <v>0</v>
      </c>
      <c r="N234" s="117">
        <v>0</v>
      </c>
      <c r="O234" s="117">
        <v>0</v>
      </c>
      <c r="P234" s="117">
        <v>1096692.77</v>
      </c>
      <c r="Q234" s="117">
        <v>2630377.23</v>
      </c>
      <c r="R234" s="149">
        <v>0</v>
      </c>
      <c r="S234" s="117">
        <v>0</v>
      </c>
      <c r="T234" s="117">
        <v>0</v>
      </c>
      <c r="U234" s="117">
        <v>0</v>
      </c>
      <c r="V234" s="117">
        <v>0</v>
      </c>
      <c r="W234" s="117">
        <v>0</v>
      </c>
      <c r="X234" s="117">
        <v>2159054.73</v>
      </c>
      <c r="Y234" s="192">
        <v>0</v>
      </c>
      <c r="Z234" s="199"/>
    </row>
    <row r="235" spans="1:26" x14ac:dyDescent="0.35">
      <c r="A235" s="33" t="s">
        <v>498</v>
      </c>
      <c r="B235" s="34" t="s">
        <v>499</v>
      </c>
      <c r="C235" s="35" t="s">
        <v>519</v>
      </c>
      <c r="D235" s="36" t="s">
        <v>520</v>
      </c>
      <c r="E235" s="37" t="s">
        <v>523</v>
      </c>
      <c r="F235" s="31">
        <v>0</v>
      </c>
      <c r="G235" s="46">
        <v>25</v>
      </c>
      <c r="H235" s="20"/>
      <c r="I235" s="117">
        <v>0</v>
      </c>
      <c r="J235" s="135">
        <v>0</v>
      </c>
      <c r="K235" s="149">
        <v>0</v>
      </c>
      <c r="L235" s="117">
        <v>0</v>
      </c>
      <c r="M235" s="117">
        <v>0</v>
      </c>
      <c r="N235" s="117">
        <v>0</v>
      </c>
      <c r="O235" s="117">
        <v>0</v>
      </c>
      <c r="P235" s="117">
        <v>286076.24</v>
      </c>
      <c r="Q235" s="117">
        <v>1125299.76</v>
      </c>
      <c r="R235" s="149">
        <v>0</v>
      </c>
      <c r="S235" s="117">
        <v>0</v>
      </c>
      <c r="T235" s="117">
        <v>0</v>
      </c>
      <c r="U235" s="117">
        <v>0</v>
      </c>
      <c r="V235" s="117">
        <v>0</v>
      </c>
      <c r="W235" s="117">
        <v>0</v>
      </c>
      <c r="X235" s="117">
        <v>516991.98</v>
      </c>
      <c r="Y235" s="192">
        <v>0</v>
      </c>
      <c r="Z235" s="199"/>
    </row>
    <row r="236" spans="1:26" x14ac:dyDescent="0.35">
      <c r="A236" s="33" t="s">
        <v>501</v>
      </c>
      <c r="B236" s="34" t="s">
        <v>502</v>
      </c>
      <c r="C236" s="35" t="s">
        <v>519</v>
      </c>
      <c r="D236" s="36" t="s">
        <v>520</v>
      </c>
      <c r="E236" s="37" t="s">
        <v>524</v>
      </c>
      <c r="F236" s="31">
        <v>0</v>
      </c>
      <c r="G236" s="46">
        <v>25</v>
      </c>
      <c r="H236" s="20"/>
      <c r="I236" s="117">
        <v>0</v>
      </c>
      <c r="J236" s="135">
        <v>0</v>
      </c>
      <c r="K236" s="149">
        <v>0</v>
      </c>
      <c r="L236" s="117">
        <v>0</v>
      </c>
      <c r="M236" s="117">
        <v>0</v>
      </c>
      <c r="N236" s="117">
        <v>0</v>
      </c>
      <c r="O236" s="117">
        <v>0</v>
      </c>
      <c r="P236" s="117">
        <v>888990.93</v>
      </c>
      <c r="Q236" s="117">
        <v>2212583.0699999998</v>
      </c>
      <c r="R236" s="149">
        <v>0</v>
      </c>
      <c r="S236" s="117">
        <v>0</v>
      </c>
      <c r="T236" s="117">
        <v>0</v>
      </c>
      <c r="U236" s="117">
        <v>0</v>
      </c>
      <c r="V236" s="117">
        <v>0</v>
      </c>
      <c r="W236" s="117">
        <v>0</v>
      </c>
      <c r="X236" s="117">
        <v>692946.5</v>
      </c>
      <c r="Y236" s="192">
        <v>0</v>
      </c>
      <c r="Z236" s="199"/>
    </row>
    <row r="237" spans="1:26" x14ac:dyDescent="0.35">
      <c r="A237" s="33" t="s">
        <v>504</v>
      </c>
      <c r="B237" s="34" t="s">
        <v>505</v>
      </c>
      <c r="C237" s="35" t="s">
        <v>519</v>
      </c>
      <c r="D237" s="36" t="s">
        <v>520</v>
      </c>
      <c r="E237" s="37" t="s">
        <v>525</v>
      </c>
      <c r="F237" s="31">
        <v>0</v>
      </c>
      <c r="G237" s="46">
        <v>25</v>
      </c>
      <c r="H237" s="20"/>
      <c r="I237" s="117">
        <v>0</v>
      </c>
      <c r="J237" s="135">
        <v>0</v>
      </c>
      <c r="K237" s="149">
        <v>0</v>
      </c>
      <c r="L237" s="117">
        <v>0</v>
      </c>
      <c r="M237" s="117">
        <v>0</v>
      </c>
      <c r="N237" s="117">
        <v>0</v>
      </c>
      <c r="O237" s="117">
        <v>0</v>
      </c>
      <c r="P237" s="117">
        <v>576312.96</v>
      </c>
      <c r="Q237" s="117">
        <v>2374747.04</v>
      </c>
      <c r="R237" s="149">
        <v>0</v>
      </c>
      <c r="S237" s="117">
        <v>0</v>
      </c>
      <c r="T237" s="117">
        <v>0</v>
      </c>
      <c r="U237" s="117">
        <v>0</v>
      </c>
      <c r="V237" s="117">
        <v>0</v>
      </c>
      <c r="W237" s="117">
        <v>0</v>
      </c>
      <c r="X237" s="117">
        <v>745820.29</v>
      </c>
      <c r="Y237" s="192">
        <v>0</v>
      </c>
      <c r="Z237" s="199"/>
    </row>
    <row r="238" spans="1:26" x14ac:dyDescent="0.35">
      <c r="A238" s="33" t="s">
        <v>507</v>
      </c>
      <c r="B238" s="34" t="s">
        <v>508</v>
      </c>
      <c r="C238" s="35" t="s">
        <v>519</v>
      </c>
      <c r="D238" s="36" t="s">
        <v>520</v>
      </c>
      <c r="E238" s="37" t="s">
        <v>526</v>
      </c>
      <c r="F238" s="31">
        <v>0</v>
      </c>
      <c r="G238" s="46">
        <v>25</v>
      </c>
      <c r="H238" s="20"/>
      <c r="I238" s="117">
        <v>0</v>
      </c>
      <c r="J238" s="135">
        <v>0</v>
      </c>
      <c r="K238" s="149">
        <v>0</v>
      </c>
      <c r="L238" s="117">
        <v>0</v>
      </c>
      <c r="M238" s="117">
        <v>0</v>
      </c>
      <c r="N238" s="117">
        <v>0</v>
      </c>
      <c r="O238" s="117">
        <v>0</v>
      </c>
      <c r="P238" s="117">
        <v>210792.47</v>
      </c>
      <c r="Q238" s="117">
        <v>554113.53</v>
      </c>
      <c r="R238" s="149">
        <v>0</v>
      </c>
      <c r="S238" s="117">
        <v>0</v>
      </c>
      <c r="T238" s="117">
        <v>0</v>
      </c>
      <c r="U238" s="117">
        <v>0</v>
      </c>
      <c r="V238" s="117">
        <v>0</v>
      </c>
      <c r="W238" s="117">
        <v>0</v>
      </c>
      <c r="X238" s="117">
        <v>111905.27</v>
      </c>
      <c r="Y238" s="192">
        <v>0</v>
      </c>
      <c r="Z238" s="199"/>
    </row>
    <row r="239" spans="1:26" x14ac:dyDescent="0.35">
      <c r="A239" s="79" t="s">
        <v>519</v>
      </c>
      <c r="B239" s="65" t="s">
        <v>517</v>
      </c>
      <c r="C239" s="80" t="s">
        <v>519</v>
      </c>
      <c r="D239" s="66" t="s">
        <v>520</v>
      </c>
      <c r="E239" s="81" t="s">
        <v>527</v>
      </c>
      <c r="F239" s="31">
        <v>0</v>
      </c>
      <c r="G239" s="67">
        <v>25</v>
      </c>
      <c r="H239" s="20"/>
      <c r="I239" s="121">
        <v>790.5</v>
      </c>
      <c r="J239" s="139">
        <v>0</v>
      </c>
      <c r="K239" s="153">
        <v>0</v>
      </c>
      <c r="L239" s="121">
        <v>0</v>
      </c>
      <c r="M239" s="121">
        <v>0</v>
      </c>
      <c r="N239" s="121">
        <v>0</v>
      </c>
      <c r="O239" s="121">
        <v>0</v>
      </c>
      <c r="P239" s="121">
        <v>0</v>
      </c>
      <c r="Q239" s="121">
        <v>0</v>
      </c>
      <c r="R239" s="153">
        <v>0</v>
      </c>
      <c r="S239" s="121">
        <v>0</v>
      </c>
      <c r="T239" s="121">
        <v>0</v>
      </c>
      <c r="U239" s="121">
        <v>0</v>
      </c>
      <c r="V239" s="121">
        <v>0</v>
      </c>
      <c r="W239" s="121">
        <v>0</v>
      </c>
      <c r="X239" s="121">
        <v>0</v>
      </c>
      <c r="Y239" s="192">
        <v>16368.96</v>
      </c>
      <c r="Z239" s="199"/>
    </row>
    <row r="240" spans="1:26" x14ac:dyDescent="0.35">
      <c r="A240" s="15" t="s">
        <v>528</v>
      </c>
      <c r="B240" s="17" t="s">
        <v>529</v>
      </c>
      <c r="C240" s="28" t="s">
        <v>528</v>
      </c>
      <c r="D240" s="29" t="s">
        <v>529</v>
      </c>
      <c r="E240" s="30" t="s">
        <v>530</v>
      </c>
      <c r="F240" s="31">
        <v>0</v>
      </c>
      <c r="G240" s="45">
        <v>26</v>
      </c>
      <c r="H240" s="20"/>
      <c r="I240" s="116">
        <v>0</v>
      </c>
      <c r="J240" s="134">
        <v>1780469</v>
      </c>
      <c r="K240" s="148">
        <v>1.516</v>
      </c>
      <c r="L240" s="116">
        <v>864308</v>
      </c>
      <c r="M240" s="116">
        <v>1310291</v>
      </c>
      <c r="N240" s="116">
        <v>297614.15999999997</v>
      </c>
      <c r="O240" s="116">
        <v>1012676.8400000001</v>
      </c>
      <c r="P240" s="116">
        <v>0</v>
      </c>
      <c r="Q240" s="116">
        <v>0</v>
      </c>
      <c r="R240" s="148">
        <v>1.6611</v>
      </c>
      <c r="S240" s="116">
        <v>750394</v>
      </c>
      <c r="T240" s="116">
        <v>1246479</v>
      </c>
      <c r="U240" s="116">
        <v>1243674</v>
      </c>
      <c r="V240" s="116">
        <v>1246479</v>
      </c>
      <c r="W240" s="116">
        <v>473603.31999999995</v>
      </c>
      <c r="X240" s="116">
        <v>0</v>
      </c>
      <c r="Y240" s="192">
        <v>0</v>
      </c>
      <c r="Z240" s="199"/>
    </row>
    <row r="241" spans="1:26" x14ac:dyDescent="0.35">
      <c r="A241" s="15" t="s">
        <v>531</v>
      </c>
      <c r="B241" s="17" t="s">
        <v>532</v>
      </c>
      <c r="C241" s="28" t="s">
        <v>531</v>
      </c>
      <c r="D241" s="29" t="s">
        <v>532</v>
      </c>
      <c r="E241" s="30" t="s">
        <v>533</v>
      </c>
      <c r="F241" s="31">
        <v>0</v>
      </c>
      <c r="G241" s="45">
        <v>26</v>
      </c>
      <c r="H241" s="20"/>
      <c r="I241" s="116">
        <v>0</v>
      </c>
      <c r="J241" s="134">
        <v>11733419</v>
      </c>
      <c r="K241" s="148">
        <v>1.4479</v>
      </c>
      <c r="L241" s="116">
        <v>3219664</v>
      </c>
      <c r="M241" s="116">
        <v>4661752</v>
      </c>
      <c r="N241" s="116">
        <v>1268502.47</v>
      </c>
      <c r="O241" s="116">
        <v>3393249.5300000003</v>
      </c>
      <c r="P241" s="116">
        <v>0</v>
      </c>
      <c r="Q241" s="116">
        <v>0</v>
      </c>
      <c r="R241" s="148">
        <v>1.5864</v>
      </c>
      <c r="S241" s="116">
        <v>3152043.4</v>
      </c>
      <c r="T241" s="116">
        <v>5000402</v>
      </c>
      <c r="U241" s="116">
        <v>4989151</v>
      </c>
      <c r="V241" s="116">
        <v>5000402</v>
      </c>
      <c r="W241" s="116">
        <v>0</v>
      </c>
      <c r="X241" s="116">
        <v>0</v>
      </c>
      <c r="Y241" s="192">
        <v>0</v>
      </c>
      <c r="Z241" s="199"/>
    </row>
    <row r="242" spans="1:26" x14ac:dyDescent="0.35">
      <c r="A242" s="15" t="s">
        <v>534</v>
      </c>
      <c r="B242" s="17" t="s">
        <v>535</v>
      </c>
      <c r="C242" s="28" t="s">
        <v>534</v>
      </c>
      <c r="D242" s="29" t="s">
        <v>535</v>
      </c>
      <c r="E242" s="30" t="s">
        <v>536</v>
      </c>
      <c r="F242" s="31">
        <v>0</v>
      </c>
      <c r="G242" s="45">
        <v>26</v>
      </c>
      <c r="H242" s="20"/>
      <c r="I242" s="116">
        <v>0</v>
      </c>
      <c r="J242" s="134">
        <v>11740996</v>
      </c>
      <c r="K242" s="148">
        <v>1.5403</v>
      </c>
      <c r="L242" s="116">
        <v>5194867</v>
      </c>
      <c r="M242" s="116">
        <v>8001654</v>
      </c>
      <c r="N242" s="116">
        <v>1224542.0899999999</v>
      </c>
      <c r="O242" s="116">
        <v>6777111.9100000001</v>
      </c>
      <c r="P242" s="116">
        <v>0</v>
      </c>
      <c r="Q242" s="116">
        <v>0</v>
      </c>
      <c r="R242" s="148">
        <v>1.6877</v>
      </c>
      <c r="S242" s="116">
        <v>17151949</v>
      </c>
      <c r="T242" s="116">
        <v>28947344</v>
      </c>
      <c r="U242" s="116">
        <v>28882212</v>
      </c>
      <c r="V242" s="116">
        <v>28947344</v>
      </c>
      <c r="W242" s="116">
        <v>23903079.41</v>
      </c>
      <c r="X242" s="116">
        <v>0</v>
      </c>
      <c r="Y242" s="192">
        <v>0</v>
      </c>
      <c r="Z242" s="199"/>
    </row>
    <row r="243" spans="1:26" x14ac:dyDescent="0.35">
      <c r="A243" s="73" t="s">
        <v>528</v>
      </c>
      <c r="B243" s="74" t="s">
        <v>529</v>
      </c>
      <c r="C243" s="48" t="s">
        <v>537</v>
      </c>
      <c r="D243" s="50" t="s">
        <v>538</v>
      </c>
      <c r="E243" s="51" t="s">
        <v>539</v>
      </c>
      <c r="F243" s="31">
        <v>0</v>
      </c>
      <c r="G243" s="46">
        <v>26</v>
      </c>
      <c r="H243" s="20"/>
      <c r="I243" s="117">
        <v>0</v>
      </c>
      <c r="J243" s="135">
        <v>0</v>
      </c>
      <c r="K243" s="149">
        <v>0</v>
      </c>
      <c r="L243" s="117">
        <v>0</v>
      </c>
      <c r="M243" s="117">
        <v>0</v>
      </c>
      <c r="N243" s="117">
        <v>0</v>
      </c>
      <c r="O243" s="117">
        <v>0</v>
      </c>
      <c r="P243" s="117">
        <v>1010398.32</v>
      </c>
      <c r="Q243" s="117">
        <v>770070.68</v>
      </c>
      <c r="R243" s="149">
        <v>0</v>
      </c>
      <c r="S243" s="117">
        <v>0</v>
      </c>
      <c r="T243" s="117">
        <v>0</v>
      </c>
      <c r="U243" s="117">
        <v>0</v>
      </c>
      <c r="V243" s="117">
        <v>0</v>
      </c>
      <c r="W243" s="117">
        <v>0</v>
      </c>
      <c r="X243" s="117">
        <v>770070.68</v>
      </c>
      <c r="Y243" s="192">
        <v>0</v>
      </c>
      <c r="Z243" s="199"/>
    </row>
    <row r="244" spans="1:26" x14ac:dyDescent="0.35">
      <c r="A244" s="73" t="s">
        <v>531</v>
      </c>
      <c r="B244" s="74" t="s">
        <v>532</v>
      </c>
      <c r="C244" s="48" t="s">
        <v>537</v>
      </c>
      <c r="D244" s="50" t="s">
        <v>538</v>
      </c>
      <c r="E244" s="51" t="s">
        <v>540</v>
      </c>
      <c r="F244" s="31">
        <v>0</v>
      </c>
      <c r="G244" s="46">
        <v>26</v>
      </c>
      <c r="H244" s="20"/>
      <c r="I244" s="117">
        <v>0</v>
      </c>
      <c r="J244" s="135">
        <v>0</v>
      </c>
      <c r="K244" s="149">
        <v>0</v>
      </c>
      <c r="L244" s="117">
        <v>0</v>
      </c>
      <c r="M244" s="117">
        <v>0</v>
      </c>
      <c r="N244" s="117">
        <v>0</v>
      </c>
      <c r="O244" s="117">
        <v>0</v>
      </c>
      <c r="P244" s="117">
        <v>3385614.72</v>
      </c>
      <c r="Q244" s="117">
        <v>8347804.2799999993</v>
      </c>
      <c r="R244" s="149">
        <v>0</v>
      </c>
      <c r="S244" s="117">
        <v>0</v>
      </c>
      <c r="T244" s="117">
        <v>0</v>
      </c>
      <c r="U244" s="117">
        <v>0</v>
      </c>
      <c r="V244" s="117">
        <v>0</v>
      </c>
      <c r="W244" s="117">
        <v>0</v>
      </c>
      <c r="X244" s="117">
        <v>4989151</v>
      </c>
      <c r="Y244" s="192">
        <v>0</v>
      </c>
      <c r="Z244" s="199"/>
    </row>
    <row r="245" spans="1:26" x14ac:dyDescent="0.35">
      <c r="A245" s="73" t="s">
        <v>534</v>
      </c>
      <c r="B245" s="74" t="s">
        <v>535</v>
      </c>
      <c r="C245" s="48" t="s">
        <v>537</v>
      </c>
      <c r="D245" s="50" t="s">
        <v>538</v>
      </c>
      <c r="E245" s="51" t="s">
        <v>541</v>
      </c>
      <c r="F245" s="31">
        <v>0</v>
      </c>
      <c r="G245" s="46">
        <v>26</v>
      </c>
      <c r="H245" s="20"/>
      <c r="I245" s="117">
        <v>0</v>
      </c>
      <c r="J245" s="135">
        <v>0</v>
      </c>
      <c r="K245" s="149">
        <v>0</v>
      </c>
      <c r="L245" s="117">
        <v>0</v>
      </c>
      <c r="M245" s="117">
        <v>0</v>
      </c>
      <c r="N245" s="117">
        <v>0</v>
      </c>
      <c r="O245" s="117">
        <v>0</v>
      </c>
      <c r="P245" s="117">
        <v>6761863.4100000001</v>
      </c>
      <c r="Q245" s="117">
        <v>4979132.59</v>
      </c>
      <c r="R245" s="149">
        <v>0</v>
      </c>
      <c r="S245" s="117">
        <v>0</v>
      </c>
      <c r="T245" s="117">
        <v>0</v>
      </c>
      <c r="U245" s="117">
        <v>0</v>
      </c>
      <c r="V245" s="117">
        <v>0</v>
      </c>
      <c r="W245" s="117">
        <v>0</v>
      </c>
      <c r="X245" s="117">
        <v>4979132.59</v>
      </c>
      <c r="Y245" s="192">
        <v>0</v>
      </c>
      <c r="Z245" s="199"/>
    </row>
    <row r="246" spans="1:26" x14ac:dyDescent="0.35">
      <c r="A246" s="52" t="s">
        <v>537</v>
      </c>
      <c r="B246" s="40" t="s">
        <v>542</v>
      </c>
      <c r="C246" s="48" t="s">
        <v>537</v>
      </c>
      <c r="D246" s="50" t="s">
        <v>538</v>
      </c>
      <c r="E246" s="51" t="s">
        <v>543</v>
      </c>
      <c r="F246" s="31">
        <v>0</v>
      </c>
      <c r="G246" s="44">
        <v>26</v>
      </c>
      <c r="H246" s="20"/>
      <c r="I246" s="118">
        <v>1644.59</v>
      </c>
      <c r="J246" s="136">
        <v>0</v>
      </c>
      <c r="K246" s="150">
        <v>0</v>
      </c>
      <c r="L246" s="118">
        <v>0</v>
      </c>
      <c r="M246" s="118">
        <v>0</v>
      </c>
      <c r="N246" s="118">
        <v>0</v>
      </c>
      <c r="O246" s="118">
        <v>0</v>
      </c>
      <c r="P246" s="118">
        <v>0</v>
      </c>
      <c r="Q246" s="118">
        <v>0</v>
      </c>
      <c r="R246" s="150">
        <v>0</v>
      </c>
      <c r="S246" s="118">
        <v>0</v>
      </c>
      <c r="T246" s="118">
        <v>0</v>
      </c>
      <c r="U246" s="118">
        <v>0</v>
      </c>
      <c r="V246" s="118">
        <v>0</v>
      </c>
      <c r="W246" s="118">
        <v>0</v>
      </c>
      <c r="X246" s="118">
        <v>0</v>
      </c>
      <c r="Y246" s="192">
        <v>15490.58</v>
      </c>
      <c r="Z246" s="199"/>
    </row>
    <row r="247" spans="1:26" x14ac:dyDescent="0.35">
      <c r="A247" s="15" t="s">
        <v>544</v>
      </c>
      <c r="B247" s="17" t="s">
        <v>545</v>
      </c>
      <c r="C247" s="28" t="s">
        <v>544</v>
      </c>
      <c r="D247" s="29" t="s">
        <v>546</v>
      </c>
      <c r="E247" s="30" t="s">
        <v>547</v>
      </c>
      <c r="F247" s="31">
        <v>0</v>
      </c>
      <c r="G247" s="45">
        <v>27</v>
      </c>
      <c r="H247" s="20"/>
      <c r="I247" s="116">
        <v>0</v>
      </c>
      <c r="J247" s="134">
        <v>7127531</v>
      </c>
      <c r="K247" s="148">
        <v>1.5755999999999999</v>
      </c>
      <c r="L247" s="116">
        <v>1225163</v>
      </c>
      <c r="M247" s="116">
        <v>1930367</v>
      </c>
      <c r="N247" s="116">
        <v>453593.09</v>
      </c>
      <c r="O247" s="116">
        <v>1476773.91</v>
      </c>
      <c r="P247" s="116">
        <v>0</v>
      </c>
      <c r="Q247" s="116">
        <v>0</v>
      </c>
      <c r="R247" s="148">
        <v>1.5905</v>
      </c>
      <c r="S247" s="116">
        <v>1024190.96</v>
      </c>
      <c r="T247" s="116">
        <v>1628976</v>
      </c>
      <c r="U247" s="116">
        <v>1625311</v>
      </c>
      <c r="V247" s="116">
        <v>1628976</v>
      </c>
      <c r="W247" s="116">
        <v>0</v>
      </c>
      <c r="X247" s="116">
        <v>0</v>
      </c>
      <c r="Y247" s="192">
        <v>0</v>
      </c>
      <c r="Z247" s="199"/>
    </row>
    <row r="248" spans="1:26" x14ac:dyDescent="0.35">
      <c r="A248" s="15" t="s">
        <v>548</v>
      </c>
      <c r="B248" s="17" t="s">
        <v>549</v>
      </c>
      <c r="C248" s="28" t="s">
        <v>548</v>
      </c>
      <c r="D248" s="29" t="s">
        <v>549</v>
      </c>
      <c r="E248" s="30" t="s">
        <v>550</v>
      </c>
      <c r="F248" s="31">
        <v>0</v>
      </c>
      <c r="G248" s="45">
        <v>27</v>
      </c>
      <c r="H248" s="20">
        <v>2</v>
      </c>
      <c r="I248" s="116">
        <v>0</v>
      </c>
      <c r="J248" s="134">
        <v>2699304</v>
      </c>
      <c r="K248" s="148">
        <v>1.3140000000000001</v>
      </c>
      <c r="L248" s="116">
        <v>792778</v>
      </c>
      <c r="M248" s="116">
        <v>1041710</v>
      </c>
      <c r="N248" s="116">
        <v>279823.82</v>
      </c>
      <c r="O248" s="116">
        <v>761886.17999999993</v>
      </c>
      <c r="P248" s="116">
        <v>0</v>
      </c>
      <c r="Q248" s="116">
        <v>0</v>
      </c>
      <c r="R248" s="148">
        <v>1.4681999999999999</v>
      </c>
      <c r="S248" s="116">
        <v>701783</v>
      </c>
      <c r="T248" s="116">
        <v>1030358</v>
      </c>
      <c r="U248" s="116">
        <v>1028040</v>
      </c>
      <c r="V248" s="116">
        <v>1030358</v>
      </c>
      <c r="W248" s="116">
        <v>0</v>
      </c>
      <c r="X248" s="116">
        <v>0</v>
      </c>
      <c r="Y248" s="192">
        <v>0</v>
      </c>
      <c r="Z248" s="199"/>
    </row>
    <row r="249" spans="1:26" x14ac:dyDescent="0.35">
      <c r="A249" s="15" t="s">
        <v>551</v>
      </c>
      <c r="B249" s="17" t="s">
        <v>552</v>
      </c>
      <c r="C249" s="47" t="s">
        <v>551</v>
      </c>
      <c r="D249" s="29" t="s">
        <v>552</v>
      </c>
      <c r="E249" s="30" t="s">
        <v>553</v>
      </c>
      <c r="F249" s="31">
        <v>0</v>
      </c>
      <c r="G249" s="45">
        <v>27</v>
      </c>
      <c r="H249" s="20">
        <v>2</v>
      </c>
      <c r="I249" s="116">
        <v>0</v>
      </c>
      <c r="J249" s="134">
        <v>2682437</v>
      </c>
      <c r="K249" s="148">
        <v>1.4336</v>
      </c>
      <c r="L249" s="116">
        <v>568424</v>
      </c>
      <c r="M249" s="116">
        <v>814893</v>
      </c>
      <c r="N249" s="116">
        <v>190078.04</v>
      </c>
      <c r="O249" s="116">
        <v>624814.96</v>
      </c>
      <c r="P249" s="116">
        <v>0</v>
      </c>
      <c r="Q249" s="116">
        <v>0</v>
      </c>
      <c r="R249" s="148">
        <v>1.4770000000000001</v>
      </c>
      <c r="S249" s="116">
        <v>718119.38</v>
      </c>
      <c r="T249" s="116">
        <v>1060662</v>
      </c>
      <c r="U249" s="116">
        <v>1058276</v>
      </c>
      <c r="V249" s="116">
        <v>1060662</v>
      </c>
      <c r="W249" s="116">
        <v>0</v>
      </c>
      <c r="X249" s="116">
        <v>0</v>
      </c>
      <c r="Y249" s="192">
        <v>0</v>
      </c>
      <c r="Z249" s="199"/>
    </row>
    <row r="250" spans="1:26" x14ac:dyDescent="0.35">
      <c r="A250" s="15" t="s">
        <v>554</v>
      </c>
      <c r="B250" s="17" t="s">
        <v>555</v>
      </c>
      <c r="C250" s="28" t="s">
        <v>554</v>
      </c>
      <c r="D250" s="29" t="s">
        <v>555</v>
      </c>
      <c r="E250" s="30" t="s">
        <v>556</v>
      </c>
      <c r="F250" s="31">
        <v>0</v>
      </c>
      <c r="G250" s="45">
        <v>27</v>
      </c>
      <c r="H250" s="20"/>
      <c r="I250" s="116">
        <v>0</v>
      </c>
      <c r="J250" s="134">
        <v>4271047</v>
      </c>
      <c r="K250" s="148">
        <v>1.5570999999999999</v>
      </c>
      <c r="L250" s="116">
        <v>946834</v>
      </c>
      <c r="M250" s="116">
        <v>1474315</v>
      </c>
      <c r="N250" s="116">
        <v>385770.27</v>
      </c>
      <c r="O250" s="116">
        <v>1088544.73</v>
      </c>
      <c r="P250" s="116">
        <v>0</v>
      </c>
      <c r="Q250" s="116">
        <v>0</v>
      </c>
      <c r="R250" s="148">
        <v>1.5718000000000001</v>
      </c>
      <c r="S250" s="116">
        <v>1044064.2</v>
      </c>
      <c r="T250" s="116">
        <v>1641060</v>
      </c>
      <c r="U250" s="116">
        <v>1637368</v>
      </c>
      <c r="V250" s="116">
        <v>1641060</v>
      </c>
      <c r="W250" s="116">
        <v>0</v>
      </c>
      <c r="X250" s="116">
        <v>0</v>
      </c>
      <c r="Y250" s="192">
        <v>0</v>
      </c>
      <c r="Z250" s="199"/>
    </row>
    <row r="251" spans="1:26" x14ac:dyDescent="0.35">
      <c r="A251" s="15" t="s">
        <v>557</v>
      </c>
      <c r="B251" s="17" t="s">
        <v>558</v>
      </c>
      <c r="C251" s="47" t="s">
        <v>557</v>
      </c>
      <c r="D251" s="29" t="s">
        <v>558</v>
      </c>
      <c r="E251" s="30" t="s">
        <v>559</v>
      </c>
      <c r="F251" s="31">
        <v>0</v>
      </c>
      <c r="G251" s="45">
        <v>27</v>
      </c>
      <c r="H251" s="20">
        <v>2</v>
      </c>
      <c r="I251" s="116">
        <v>0</v>
      </c>
      <c r="J251" s="134">
        <v>2944254</v>
      </c>
      <c r="K251" s="148">
        <v>1.5291999999999999</v>
      </c>
      <c r="L251" s="116">
        <v>658182.63</v>
      </c>
      <c r="M251" s="116">
        <v>1006493</v>
      </c>
      <c r="N251" s="116">
        <v>264376.65000000002</v>
      </c>
      <c r="O251" s="116">
        <v>742116.35</v>
      </c>
      <c r="P251" s="116">
        <v>0</v>
      </c>
      <c r="Q251" s="116">
        <v>0</v>
      </c>
      <c r="R251" s="148">
        <v>1.5755999999999999</v>
      </c>
      <c r="S251" s="116">
        <v>658464.15</v>
      </c>
      <c r="T251" s="116">
        <v>1037476</v>
      </c>
      <c r="U251" s="116">
        <v>1035142</v>
      </c>
      <c r="V251" s="116">
        <v>1037476</v>
      </c>
      <c r="W251" s="116">
        <v>0</v>
      </c>
      <c r="X251" s="116">
        <v>0</v>
      </c>
      <c r="Y251" s="192">
        <v>0</v>
      </c>
      <c r="Z251" s="199"/>
    </row>
    <row r="252" spans="1:26" x14ac:dyDescent="0.35">
      <c r="A252" s="15" t="s">
        <v>560</v>
      </c>
      <c r="B252" s="17" t="s">
        <v>561</v>
      </c>
      <c r="C252" s="28" t="s">
        <v>560</v>
      </c>
      <c r="D252" s="29" t="s">
        <v>561</v>
      </c>
      <c r="E252" s="30" t="s">
        <v>562</v>
      </c>
      <c r="F252" s="31">
        <v>0</v>
      </c>
      <c r="G252" s="45">
        <v>27</v>
      </c>
      <c r="H252" s="20"/>
      <c r="I252" s="116">
        <v>436.8</v>
      </c>
      <c r="J252" s="134">
        <v>8221353</v>
      </c>
      <c r="K252" s="148">
        <v>1.9504999999999999</v>
      </c>
      <c r="L252" s="116">
        <v>2319000.4900000002</v>
      </c>
      <c r="M252" s="116">
        <v>4523210</v>
      </c>
      <c r="N252" s="116">
        <v>1180897.81</v>
      </c>
      <c r="O252" s="116">
        <v>3342312.19</v>
      </c>
      <c r="P252" s="116">
        <v>3334791.99</v>
      </c>
      <c r="Q252" s="116">
        <v>4886561.01</v>
      </c>
      <c r="R252" s="148">
        <v>1.6877</v>
      </c>
      <c r="S252" s="116">
        <v>1192602.72</v>
      </c>
      <c r="T252" s="116">
        <v>2012756</v>
      </c>
      <c r="U252" s="116">
        <v>2008227</v>
      </c>
      <c r="V252" s="116">
        <v>2012756</v>
      </c>
      <c r="W252" s="116">
        <v>0</v>
      </c>
      <c r="X252" s="116">
        <v>2008227</v>
      </c>
      <c r="Y252" s="192">
        <v>18969.07</v>
      </c>
      <c r="Z252" s="199"/>
    </row>
    <row r="253" spans="1:26" x14ac:dyDescent="0.35">
      <c r="A253" s="15" t="s">
        <v>563</v>
      </c>
      <c r="B253" s="17" t="s">
        <v>564</v>
      </c>
      <c r="C253" s="47" t="s">
        <v>563</v>
      </c>
      <c r="D253" s="29" t="s">
        <v>564</v>
      </c>
      <c r="E253" s="30" t="s">
        <v>565</v>
      </c>
      <c r="F253" s="31">
        <v>0</v>
      </c>
      <c r="G253" s="45">
        <v>27</v>
      </c>
      <c r="H253" s="20">
        <v>2</v>
      </c>
      <c r="I253" s="116">
        <v>0</v>
      </c>
      <c r="J253" s="134">
        <v>2626868</v>
      </c>
      <c r="K253" s="148">
        <v>1.3187</v>
      </c>
      <c r="L253" s="116">
        <v>585746.26</v>
      </c>
      <c r="M253" s="116">
        <v>772424</v>
      </c>
      <c r="N253" s="116">
        <v>194313.41</v>
      </c>
      <c r="O253" s="116">
        <v>578110.59</v>
      </c>
      <c r="P253" s="116">
        <v>0</v>
      </c>
      <c r="Q253" s="116">
        <v>0</v>
      </c>
      <c r="R253" s="148">
        <v>1.4735</v>
      </c>
      <c r="S253" s="116">
        <v>505276.9</v>
      </c>
      <c r="T253" s="116">
        <v>744526</v>
      </c>
      <c r="U253" s="116">
        <v>742851</v>
      </c>
      <c r="V253" s="116">
        <v>744526</v>
      </c>
      <c r="W253" s="116">
        <v>0</v>
      </c>
      <c r="X253" s="116">
        <v>0</v>
      </c>
      <c r="Y253" s="192">
        <v>0</v>
      </c>
      <c r="Z253" s="199"/>
    </row>
    <row r="254" spans="1:26" x14ac:dyDescent="0.35">
      <c r="A254" s="15" t="s">
        <v>566</v>
      </c>
      <c r="B254" s="17" t="s">
        <v>567</v>
      </c>
      <c r="C254" s="47" t="s">
        <v>566</v>
      </c>
      <c r="D254" s="29" t="s">
        <v>567</v>
      </c>
      <c r="E254" s="30" t="s">
        <v>568</v>
      </c>
      <c r="F254" s="31">
        <v>0</v>
      </c>
      <c r="G254" s="45">
        <v>27</v>
      </c>
      <c r="H254" s="20">
        <v>2</v>
      </c>
      <c r="I254" s="116">
        <v>0</v>
      </c>
      <c r="J254" s="134">
        <v>1138598</v>
      </c>
      <c r="K254" s="148">
        <v>1.5013000000000001</v>
      </c>
      <c r="L254" s="116">
        <v>94462</v>
      </c>
      <c r="M254" s="116">
        <v>141816</v>
      </c>
      <c r="N254" s="116">
        <v>43014.67</v>
      </c>
      <c r="O254" s="116">
        <v>98801.33</v>
      </c>
      <c r="P254" s="116">
        <v>0</v>
      </c>
      <c r="Q254" s="116">
        <v>0</v>
      </c>
      <c r="R254" s="148">
        <v>1.5468</v>
      </c>
      <c r="S254" s="116">
        <v>185504.67</v>
      </c>
      <c r="T254" s="116">
        <v>286939</v>
      </c>
      <c r="U254" s="116">
        <v>286293</v>
      </c>
      <c r="V254" s="116">
        <v>286939</v>
      </c>
      <c r="W254" s="116">
        <v>0</v>
      </c>
      <c r="X254" s="116">
        <v>0</v>
      </c>
      <c r="Y254" s="192">
        <v>0</v>
      </c>
      <c r="Z254" s="199"/>
    </row>
    <row r="255" spans="1:26" x14ac:dyDescent="0.35">
      <c r="A255" s="33" t="s">
        <v>551</v>
      </c>
      <c r="B255" s="34" t="s">
        <v>552</v>
      </c>
      <c r="C255" s="35" t="s">
        <v>569</v>
      </c>
      <c r="D255" s="36" t="s">
        <v>570</v>
      </c>
      <c r="E255" s="37" t="s">
        <v>571</v>
      </c>
      <c r="F255" s="31">
        <v>0</v>
      </c>
      <c r="G255" s="46">
        <v>27</v>
      </c>
      <c r="H255" s="20"/>
      <c r="I255" s="117">
        <v>0</v>
      </c>
      <c r="J255" s="135">
        <v>0</v>
      </c>
      <c r="K255" s="149">
        <v>0</v>
      </c>
      <c r="L255" s="117">
        <v>0</v>
      </c>
      <c r="M255" s="117">
        <v>0</v>
      </c>
      <c r="N255" s="117">
        <v>0</v>
      </c>
      <c r="O255" s="117">
        <v>0</v>
      </c>
      <c r="P255" s="117">
        <v>623409.13</v>
      </c>
      <c r="Q255" s="117">
        <v>2059027.87</v>
      </c>
      <c r="R255" s="149">
        <v>0</v>
      </c>
      <c r="S255" s="117">
        <v>0</v>
      </c>
      <c r="T255" s="117">
        <v>0</v>
      </c>
      <c r="U255" s="117">
        <v>0</v>
      </c>
      <c r="V255" s="117">
        <v>0</v>
      </c>
      <c r="W255" s="117">
        <v>0</v>
      </c>
      <c r="X255" s="117">
        <v>1058276</v>
      </c>
      <c r="Y255" s="192">
        <v>0</v>
      </c>
      <c r="Z255" s="199"/>
    </row>
    <row r="256" spans="1:26" x14ac:dyDescent="0.35">
      <c r="A256" s="33" t="s">
        <v>557</v>
      </c>
      <c r="B256" s="34" t="s">
        <v>558</v>
      </c>
      <c r="C256" s="35" t="s">
        <v>569</v>
      </c>
      <c r="D256" s="36" t="s">
        <v>570</v>
      </c>
      <c r="E256" s="37" t="s">
        <v>572</v>
      </c>
      <c r="F256" s="31">
        <v>0</v>
      </c>
      <c r="G256" s="46">
        <v>27</v>
      </c>
      <c r="H256" s="20"/>
      <c r="I256" s="117">
        <v>0</v>
      </c>
      <c r="J256" s="135">
        <v>0</v>
      </c>
      <c r="K256" s="149">
        <v>0</v>
      </c>
      <c r="L256" s="117">
        <v>0</v>
      </c>
      <c r="M256" s="117">
        <v>0</v>
      </c>
      <c r="N256" s="117">
        <v>0</v>
      </c>
      <c r="O256" s="117">
        <v>0</v>
      </c>
      <c r="P256" s="117">
        <v>740446.59</v>
      </c>
      <c r="Q256" s="117">
        <v>2203807.41</v>
      </c>
      <c r="R256" s="149">
        <v>0</v>
      </c>
      <c r="S256" s="117">
        <v>0</v>
      </c>
      <c r="T256" s="117">
        <v>0</v>
      </c>
      <c r="U256" s="117">
        <v>0</v>
      </c>
      <c r="V256" s="117">
        <v>0</v>
      </c>
      <c r="W256" s="117">
        <v>0</v>
      </c>
      <c r="X256" s="117">
        <v>1035142</v>
      </c>
      <c r="Y256" s="192">
        <v>0</v>
      </c>
      <c r="Z256" s="199"/>
    </row>
    <row r="257" spans="1:26" x14ac:dyDescent="0.35">
      <c r="A257" s="33" t="s">
        <v>566</v>
      </c>
      <c r="B257" s="34" t="s">
        <v>567</v>
      </c>
      <c r="C257" s="35" t="s">
        <v>569</v>
      </c>
      <c r="D257" s="36" t="s">
        <v>570</v>
      </c>
      <c r="E257" s="37" t="s">
        <v>573</v>
      </c>
      <c r="F257" s="31">
        <v>0</v>
      </c>
      <c r="G257" s="46">
        <v>27</v>
      </c>
      <c r="H257" s="20"/>
      <c r="I257" s="117">
        <v>0</v>
      </c>
      <c r="J257" s="135">
        <v>0</v>
      </c>
      <c r="K257" s="149">
        <v>0</v>
      </c>
      <c r="L257" s="117">
        <v>0</v>
      </c>
      <c r="M257" s="117">
        <v>0</v>
      </c>
      <c r="N257" s="117">
        <v>0</v>
      </c>
      <c r="O257" s="117">
        <v>0</v>
      </c>
      <c r="P257" s="117">
        <v>98579.03</v>
      </c>
      <c r="Q257" s="117">
        <v>1040018.97</v>
      </c>
      <c r="R257" s="149">
        <v>0</v>
      </c>
      <c r="S257" s="117">
        <v>0</v>
      </c>
      <c r="T257" s="117">
        <v>0</v>
      </c>
      <c r="U257" s="117">
        <v>0</v>
      </c>
      <c r="V257" s="117">
        <v>0</v>
      </c>
      <c r="W257" s="117">
        <v>0</v>
      </c>
      <c r="X257" s="117">
        <v>286293</v>
      </c>
      <c r="Y257" s="192">
        <v>0</v>
      </c>
      <c r="Z257" s="199"/>
    </row>
    <row r="258" spans="1:26" x14ac:dyDescent="0.35">
      <c r="A258" s="39" t="s">
        <v>569</v>
      </c>
      <c r="B258" s="40" t="s">
        <v>574</v>
      </c>
      <c r="C258" s="63" t="s">
        <v>569</v>
      </c>
      <c r="D258" s="64" t="s">
        <v>574</v>
      </c>
      <c r="E258" s="61" t="s">
        <v>575</v>
      </c>
      <c r="F258" s="31">
        <v>0</v>
      </c>
      <c r="G258" s="44">
        <v>27</v>
      </c>
      <c r="H258" s="20"/>
      <c r="I258" s="118">
        <v>417.84999999999997</v>
      </c>
      <c r="J258" s="136">
        <v>0</v>
      </c>
      <c r="K258" s="150">
        <v>0</v>
      </c>
      <c r="L258" s="118">
        <v>0</v>
      </c>
      <c r="M258" s="118">
        <v>0</v>
      </c>
      <c r="N258" s="118">
        <v>0</v>
      </c>
      <c r="O258" s="118">
        <v>0</v>
      </c>
      <c r="P258" s="118">
        <v>0</v>
      </c>
      <c r="Q258" s="118">
        <v>0</v>
      </c>
      <c r="R258" s="150">
        <v>0</v>
      </c>
      <c r="S258" s="118">
        <v>0</v>
      </c>
      <c r="T258" s="118">
        <v>0</v>
      </c>
      <c r="U258" s="118">
        <v>0</v>
      </c>
      <c r="V258" s="118">
        <v>0</v>
      </c>
      <c r="W258" s="118">
        <v>0</v>
      </c>
      <c r="X258" s="118">
        <v>0</v>
      </c>
      <c r="Y258" s="192">
        <v>16473.55</v>
      </c>
      <c r="Z258" s="199"/>
    </row>
    <row r="259" spans="1:26" x14ac:dyDescent="0.35">
      <c r="A259" s="33" t="s">
        <v>548</v>
      </c>
      <c r="B259" s="34" t="s">
        <v>549</v>
      </c>
      <c r="C259" s="35" t="s">
        <v>576</v>
      </c>
      <c r="D259" s="36" t="s">
        <v>577</v>
      </c>
      <c r="E259" s="37" t="s">
        <v>578</v>
      </c>
      <c r="F259" s="31">
        <v>0</v>
      </c>
      <c r="G259" s="46">
        <v>27</v>
      </c>
      <c r="H259" s="20"/>
      <c r="I259" s="117">
        <v>0</v>
      </c>
      <c r="J259" s="135">
        <v>0</v>
      </c>
      <c r="K259" s="149">
        <v>0</v>
      </c>
      <c r="L259" s="117">
        <v>0</v>
      </c>
      <c r="M259" s="117">
        <v>0</v>
      </c>
      <c r="N259" s="117">
        <v>0</v>
      </c>
      <c r="O259" s="117">
        <v>0</v>
      </c>
      <c r="P259" s="117">
        <v>760171.94</v>
      </c>
      <c r="Q259" s="117">
        <v>1939132.06</v>
      </c>
      <c r="R259" s="149">
        <v>0</v>
      </c>
      <c r="S259" s="117">
        <v>0</v>
      </c>
      <c r="T259" s="117">
        <v>0</v>
      </c>
      <c r="U259" s="117">
        <v>0</v>
      </c>
      <c r="V259" s="117">
        <v>0</v>
      </c>
      <c r="W259" s="117">
        <v>0</v>
      </c>
      <c r="X259" s="117">
        <v>1028040</v>
      </c>
      <c r="Y259" s="192">
        <v>0</v>
      </c>
      <c r="Z259" s="199"/>
    </row>
    <row r="260" spans="1:26" x14ac:dyDescent="0.35">
      <c r="A260" s="33" t="s">
        <v>563</v>
      </c>
      <c r="B260" s="34" t="s">
        <v>564</v>
      </c>
      <c r="C260" s="35" t="s">
        <v>576</v>
      </c>
      <c r="D260" s="36" t="s">
        <v>577</v>
      </c>
      <c r="E260" s="37" t="s">
        <v>579</v>
      </c>
      <c r="F260" s="31">
        <v>0</v>
      </c>
      <c r="G260" s="46">
        <v>27</v>
      </c>
      <c r="H260" s="20"/>
      <c r="I260" s="117">
        <v>0</v>
      </c>
      <c r="J260" s="135">
        <v>0</v>
      </c>
      <c r="K260" s="149">
        <v>0</v>
      </c>
      <c r="L260" s="117">
        <v>0</v>
      </c>
      <c r="M260" s="117">
        <v>0</v>
      </c>
      <c r="N260" s="117">
        <v>0</v>
      </c>
      <c r="O260" s="117">
        <v>0</v>
      </c>
      <c r="P260" s="117">
        <v>576809.84</v>
      </c>
      <c r="Q260" s="117">
        <v>2050058.1600000001</v>
      </c>
      <c r="R260" s="149">
        <v>0</v>
      </c>
      <c r="S260" s="117">
        <v>0</v>
      </c>
      <c r="T260" s="117">
        <v>0</v>
      </c>
      <c r="U260" s="117">
        <v>0</v>
      </c>
      <c r="V260" s="117">
        <v>0</v>
      </c>
      <c r="W260" s="117">
        <v>0</v>
      </c>
      <c r="X260" s="117">
        <v>742851</v>
      </c>
      <c r="Y260" s="192">
        <v>0</v>
      </c>
      <c r="Z260" s="199"/>
    </row>
    <row r="261" spans="1:26" x14ac:dyDescent="0.35">
      <c r="A261" s="39" t="s">
        <v>576</v>
      </c>
      <c r="B261" s="40" t="s">
        <v>580</v>
      </c>
      <c r="C261" s="63" t="s">
        <v>576</v>
      </c>
      <c r="D261" s="64" t="s">
        <v>580</v>
      </c>
      <c r="E261" s="61" t="s">
        <v>581</v>
      </c>
      <c r="F261" s="31">
        <v>0</v>
      </c>
      <c r="G261" s="44">
        <v>27</v>
      </c>
      <c r="H261" s="20"/>
      <c r="I261" s="118">
        <v>359.67999999999995</v>
      </c>
      <c r="J261" s="136">
        <v>0</v>
      </c>
      <c r="K261" s="150">
        <v>0</v>
      </c>
      <c r="L261" s="118">
        <v>0</v>
      </c>
      <c r="M261" s="118">
        <v>0</v>
      </c>
      <c r="N261" s="118">
        <v>0</v>
      </c>
      <c r="O261" s="118">
        <v>0</v>
      </c>
      <c r="P261" s="118">
        <v>0</v>
      </c>
      <c r="Q261" s="118">
        <v>0</v>
      </c>
      <c r="R261" s="150">
        <v>0</v>
      </c>
      <c r="S261" s="118">
        <v>0</v>
      </c>
      <c r="T261" s="118">
        <v>0</v>
      </c>
      <c r="U261" s="118">
        <v>0</v>
      </c>
      <c r="V261" s="118">
        <v>0</v>
      </c>
      <c r="W261" s="118">
        <v>0</v>
      </c>
      <c r="X261" s="118">
        <v>0</v>
      </c>
      <c r="Y261" s="192">
        <v>15190.57</v>
      </c>
      <c r="Z261" s="199"/>
    </row>
    <row r="262" spans="1:26" x14ac:dyDescent="0.35">
      <c r="A262" s="73" t="s">
        <v>544</v>
      </c>
      <c r="B262" s="74" t="s">
        <v>545</v>
      </c>
      <c r="C262" s="48" t="s">
        <v>582</v>
      </c>
      <c r="D262" s="50" t="s">
        <v>583</v>
      </c>
      <c r="E262" s="51" t="s">
        <v>584</v>
      </c>
      <c r="F262" s="31">
        <v>0</v>
      </c>
      <c r="G262" s="46">
        <v>27</v>
      </c>
      <c r="H262" s="20"/>
      <c r="I262" s="117">
        <v>0</v>
      </c>
      <c r="J262" s="135">
        <v>0</v>
      </c>
      <c r="K262" s="149">
        <v>0</v>
      </c>
      <c r="L262" s="117">
        <v>0</v>
      </c>
      <c r="M262" s="117">
        <v>0</v>
      </c>
      <c r="N262" s="117">
        <v>0</v>
      </c>
      <c r="O262" s="117">
        <v>0</v>
      </c>
      <c r="P262" s="117">
        <v>1473451.17</v>
      </c>
      <c r="Q262" s="117">
        <v>5654079.8300000001</v>
      </c>
      <c r="R262" s="149">
        <v>0</v>
      </c>
      <c r="S262" s="117">
        <v>0</v>
      </c>
      <c r="T262" s="117">
        <v>0</v>
      </c>
      <c r="U262" s="117">
        <v>0</v>
      </c>
      <c r="V262" s="117">
        <v>0</v>
      </c>
      <c r="W262" s="117">
        <v>0</v>
      </c>
      <c r="X262" s="117">
        <v>1625311</v>
      </c>
      <c r="Y262" s="192">
        <v>0</v>
      </c>
      <c r="Z262" s="199"/>
    </row>
    <row r="263" spans="1:26" x14ac:dyDescent="0.35">
      <c r="A263" s="73" t="s">
        <v>554</v>
      </c>
      <c r="B263" s="74" t="s">
        <v>555</v>
      </c>
      <c r="C263" s="48" t="s">
        <v>582</v>
      </c>
      <c r="D263" s="50" t="s">
        <v>583</v>
      </c>
      <c r="E263" s="51" t="s">
        <v>585</v>
      </c>
      <c r="F263" s="31">
        <v>0</v>
      </c>
      <c r="G263" s="46">
        <v>27</v>
      </c>
      <c r="H263" s="20"/>
      <c r="I263" s="117">
        <v>0</v>
      </c>
      <c r="J263" s="135">
        <v>0</v>
      </c>
      <c r="K263" s="149">
        <v>0</v>
      </c>
      <c r="L263" s="117">
        <v>0</v>
      </c>
      <c r="M263" s="117">
        <v>0</v>
      </c>
      <c r="N263" s="117">
        <v>0</v>
      </c>
      <c r="O263" s="117">
        <v>0</v>
      </c>
      <c r="P263" s="117">
        <v>1086095.5</v>
      </c>
      <c r="Q263" s="117">
        <v>3184951.5</v>
      </c>
      <c r="R263" s="149">
        <v>0</v>
      </c>
      <c r="S263" s="117">
        <v>0</v>
      </c>
      <c r="T263" s="117">
        <v>0</v>
      </c>
      <c r="U263" s="117">
        <v>0</v>
      </c>
      <c r="V263" s="117">
        <v>0</v>
      </c>
      <c r="W263" s="117">
        <v>0</v>
      </c>
      <c r="X263" s="117">
        <v>1637368</v>
      </c>
      <c r="Y263" s="192">
        <v>0</v>
      </c>
      <c r="Z263" s="199"/>
    </row>
    <row r="264" spans="1:26" x14ac:dyDescent="0.35">
      <c r="A264" s="52" t="s">
        <v>582</v>
      </c>
      <c r="B264" s="40" t="s">
        <v>586</v>
      </c>
      <c r="C264" s="48" t="s">
        <v>582</v>
      </c>
      <c r="D264" s="50" t="s">
        <v>583</v>
      </c>
      <c r="E264" s="51" t="s">
        <v>587</v>
      </c>
      <c r="F264" s="31">
        <v>0</v>
      </c>
      <c r="G264" s="44">
        <v>27</v>
      </c>
      <c r="H264" s="20"/>
      <c r="I264" s="118">
        <v>691.69</v>
      </c>
      <c r="J264" s="136">
        <v>0</v>
      </c>
      <c r="K264" s="150">
        <v>0</v>
      </c>
      <c r="L264" s="118">
        <v>0</v>
      </c>
      <c r="M264" s="118">
        <v>0</v>
      </c>
      <c r="N264" s="118">
        <v>0</v>
      </c>
      <c r="O264" s="118">
        <v>0</v>
      </c>
      <c r="P264" s="118">
        <v>0</v>
      </c>
      <c r="Q264" s="118">
        <v>0</v>
      </c>
      <c r="R264" s="150">
        <v>0</v>
      </c>
      <c r="S264" s="118">
        <v>0</v>
      </c>
      <c r="T264" s="118">
        <v>0</v>
      </c>
      <c r="U264" s="118">
        <v>0</v>
      </c>
      <c r="V264" s="118">
        <v>0</v>
      </c>
      <c r="W264" s="118">
        <v>0</v>
      </c>
      <c r="X264" s="118">
        <v>0</v>
      </c>
      <c r="Y264" s="192">
        <v>16814.16</v>
      </c>
      <c r="Z264" s="199"/>
    </row>
    <row r="265" spans="1:26" x14ac:dyDescent="0.35">
      <c r="A265" s="15" t="s">
        <v>588</v>
      </c>
      <c r="B265" s="17" t="s">
        <v>589</v>
      </c>
      <c r="C265" s="28" t="s">
        <v>588</v>
      </c>
      <c r="D265" s="29" t="s">
        <v>589</v>
      </c>
      <c r="E265" s="30" t="s">
        <v>590</v>
      </c>
      <c r="F265" s="31">
        <v>0</v>
      </c>
      <c r="G265" s="45">
        <v>28</v>
      </c>
      <c r="H265" s="20"/>
      <c r="I265" s="116">
        <v>0</v>
      </c>
      <c r="J265" s="134">
        <v>2611601</v>
      </c>
      <c r="K265" s="148">
        <v>1.5486</v>
      </c>
      <c r="L265" s="116">
        <v>633404</v>
      </c>
      <c r="M265" s="116">
        <v>980889</v>
      </c>
      <c r="N265" s="116">
        <v>269709.27</v>
      </c>
      <c r="O265" s="116">
        <v>711179.73</v>
      </c>
      <c r="P265" s="116">
        <v>0</v>
      </c>
      <c r="Q265" s="116">
        <v>0</v>
      </c>
      <c r="R265" s="148">
        <v>1.5711999999999999</v>
      </c>
      <c r="S265" s="116">
        <v>382407.58</v>
      </c>
      <c r="T265" s="116">
        <v>600839</v>
      </c>
      <c r="U265" s="116">
        <v>599487</v>
      </c>
      <c r="V265" s="116">
        <v>600839</v>
      </c>
      <c r="W265" s="116">
        <v>0</v>
      </c>
      <c r="X265" s="116">
        <v>0</v>
      </c>
      <c r="Y265" s="192">
        <v>0</v>
      </c>
      <c r="Z265" s="199"/>
    </row>
    <row r="266" spans="1:26" x14ac:dyDescent="0.35">
      <c r="A266" s="15" t="s">
        <v>591</v>
      </c>
      <c r="B266" s="17" t="s">
        <v>592</v>
      </c>
      <c r="C266" s="28" t="s">
        <v>591</v>
      </c>
      <c r="D266" s="29" t="s">
        <v>592</v>
      </c>
      <c r="E266" s="30" t="s">
        <v>593</v>
      </c>
      <c r="F266" s="31">
        <v>0</v>
      </c>
      <c r="G266" s="45">
        <v>28</v>
      </c>
      <c r="H266" s="20"/>
      <c r="I266" s="116">
        <v>0</v>
      </c>
      <c r="J266" s="134">
        <v>2169207</v>
      </c>
      <c r="K266" s="148">
        <v>1.4649000000000001</v>
      </c>
      <c r="L266" s="116">
        <v>978941</v>
      </c>
      <c r="M266" s="116">
        <v>1434051</v>
      </c>
      <c r="N266" s="116">
        <v>336454.7</v>
      </c>
      <c r="O266" s="116">
        <v>1097596.3</v>
      </c>
      <c r="P266" s="116">
        <v>0</v>
      </c>
      <c r="Q266" s="116">
        <v>0</v>
      </c>
      <c r="R266" s="148">
        <v>1.4862</v>
      </c>
      <c r="S266" s="116">
        <v>648460</v>
      </c>
      <c r="T266" s="116">
        <v>963741</v>
      </c>
      <c r="U266" s="116">
        <v>961573</v>
      </c>
      <c r="V266" s="116">
        <v>963741</v>
      </c>
      <c r="W266" s="116">
        <v>0</v>
      </c>
      <c r="X266" s="116">
        <v>0</v>
      </c>
      <c r="Y266" s="192">
        <v>0</v>
      </c>
      <c r="Z266" s="199"/>
    </row>
    <row r="267" spans="1:26" x14ac:dyDescent="0.35">
      <c r="A267" s="15" t="s">
        <v>594</v>
      </c>
      <c r="B267" s="17" t="s">
        <v>595</v>
      </c>
      <c r="C267" s="28" t="s">
        <v>594</v>
      </c>
      <c r="D267" s="29" t="s">
        <v>595</v>
      </c>
      <c r="E267" s="30" t="s">
        <v>596</v>
      </c>
      <c r="F267" s="31">
        <v>0</v>
      </c>
      <c r="G267" s="45">
        <v>28</v>
      </c>
      <c r="H267" s="20"/>
      <c r="I267" s="116">
        <v>0</v>
      </c>
      <c r="J267" s="134">
        <v>9965670</v>
      </c>
      <c r="K267" s="148">
        <v>1.5279</v>
      </c>
      <c r="L267" s="116">
        <v>2324386.56</v>
      </c>
      <c r="M267" s="116">
        <v>3551430</v>
      </c>
      <c r="N267" s="116">
        <v>869242.6</v>
      </c>
      <c r="O267" s="116">
        <v>2682187.4</v>
      </c>
      <c r="P267" s="116">
        <v>0</v>
      </c>
      <c r="Q267" s="116">
        <v>0</v>
      </c>
      <c r="R267" s="148">
        <v>1.5501</v>
      </c>
      <c r="S267" s="116">
        <v>2155132.2999999998</v>
      </c>
      <c r="T267" s="116">
        <v>3340671</v>
      </c>
      <c r="U267" s="116">
        <v>3333154</v>
      </c>
      <c r="V267" s="116">
        <v>3340671</v>
      </c>
      <c r="W267" s="116">
        <v>0</v>
      </c>
      <c r="X267" s="116">
        <v>0</v>
      </c>
      <c r="Y267" s="192">
        <v>0</v>
      </c>
      <c r="Z267" s="199"/>
    </row>
    <row r="268" spans="1:26" x14ac:dyDescent="0.35">
      <c r="A268" s="33" t="s">
        <v>588</v>
      </c>
      <c r="B268" s="34" t="s">
        <v>589</v>
      </c>
      <c r="C268" s="35" t="s">
        <v>597</v>
      </c>
      <c r="D268" s="36" t="s">
        <v>598</v>
      </c>
      <c r="E268" s="37" t="s">
        <v>599</v>
      </c>
      <c r="F268" s="31">
        <v>0</v>
      </c>
      <c r="G268" s="46">
        <v>28</v>
      </c>
      <c r="H268" s="20"/>
      <c r="I268" s="117">
        <v>0</v>
      </c>
      <c r="J268" s="135">
        <v>0</v>
      </c>
      <c r="K268" s="149">
        <v>0</v>
      </c>
      <c r="L268" s="117">
        <v>0</v>
      </c>
      <c r="M268" s="117">
        <v>0</v>
      </c>
      <c r="N268" s="117">
        <v>0</v>
      </c>
      <c r="O268" s="117">
        <v>0</v>
      </c>
      <c r="P268" s="117">
        <v>709579.58</v>
      </c>
      <c r="Q268" s="117">
        <v>1902021.42</v>
      </c>
      <c r="R268" s="149">
        <v>0</v>
      </c>
      <c r="S268" s="117">
        <v>0</v>
      </c>
      <c r="T268" s="117">
        <v>0</v>
      </c>
      <c r="U268" s="117">
        <v>0</v>
      </c>
      <c r="V268" s="117">
        <v>0</v>
      </c>
      <c r="W268" s="117">
        <v>0</v>
      </c>
      <c r="X268" s="117">
        <v>599487</v>
      </c>
      <c r="Y268" s="192">
        <v>0</v>
      </c>
      <c r="Z268" s="199"/>
    </row>
    <row r="269" spans="1:26" x14ac:dyDescent="0.35">
      <c r="A269" s="33" t="s">
        <v>591</v>
      </c>
      <c r="B269" s="34" t="s">
        <v>592</v>
      </c>
      <c r="C269" s="35" t="s">
        <v>597</v>
      </c>
      <c r="D269" s="36" t="s">
        <v>598</v>
      </c>
      <c r="E269" s="37" t="s">
        <v>600</v>
      </c>
      <c r="F269" s="31">
        <v>0</v>
      </c>
      <c r="G269" s="46">
        <v>28</v>
      </c>
      <c r="H269" s="20"/>
      <c r="I269" s="117">
        <v>0</v>
      </c>
      <c r="J269" s="135">
        <v>0</v>
      </c>
      <c r="K269" s="149">
        <v>0</v>
      </c>
      <c r="L269" s="117">
        <v>0</v>
      </c>
      <c r="M269" s="117">
        <v>0</v>
      </c>
      <c r="N269" s="117">
        <v>0</v>
      </c>
      <c r="O269" s="117">
        <v>0</v>
      </c>
      <c r="P269" s="117">
        <v>1095126.71</v>
      </c>
      <c r="Q269" s="117">
        <v>1074080.29</v>
      </c>
      <c r="R269" s="149">
        <v>0</v>
      </c>
      <c r="S269" s="117">
        <v>0</v>
      </c>
      <c r="T269" s="117">
        <v>0</v>
      </c>
      <c r="U269" s="117">
        <v>0</v>
      </c>
      <c r="V269" s="117">
        <v>0</v>
      </c>
      <c r="W269" s="117">
        <v>0</v>
      </c>
      <c r="X269" s="117">
        <v>961573</v>
      </c>
      <c r="Y269" s="192">
        <v>0</v>
      </c>
      <c r="Z269" s="199"/>
    </row>
    <row r="270" spans="1:26" x14ac:dyDescent="0.35">
      <c r="A270" s="33" t="s">
        <v>594</v>
      </c>
      <c r="B270" s="34" t="s">
        <v>595</v>
      </c>
      <c r="C270" s="35" t="s">
        <v>597</v>
      </c>
      <c r="D270" s="36" t="s">
        <v>598</v>
      </c>
      <c r="E270" s="37" t="s">
        <v>601</v>
      </c>
      <c r="F270" s="31">
        <v>0</v>
      </c>
      <c r="G270" s="46">
        <v>28</v>
      </c>
      <c r="H270" s="20"/>
      <c r="I270" s="117">
        <v>0</v>
      </c>
      <c r="J270" s="135">
        <v>0</v>
      </c>
      <c r="K270" s="149">
        <v>0</v>
      </c>
      <c r="L270" s="117">
        <v>0</v>
      </c>
      <c r="M270" s="117">
        <v>0</v>
      </c>
      <c r="N270" s="117">
        <v>0</v>
      </c>
      <c r="O270" s="117">
        <v>0</v>
      </c>
      <c r="P270" s="117">
        <v>2676152.48</v>
      </c>
      <c r="Q270" s="117">
        <v>7289517.5199999996</v>
      </c>
      <c r="R270" s="149">
        <v>0</v>
      </c>
      <c r="S270" s="117">
        <v>0</v>
      </c>
      <c r="T270" s="117">
        <v>0</v>
      </c>
      <c r="U270" s="117">
        <v>0</v>
      </c>
      <c r="V270" s="117">
        <v>0</v>
      </c>
      <c r="W270" s="117">
        <v>0</v>
      </c>
      <c r="X270" s="117">
        <v>3333154</v>
      </c>
      <c r="Y270" s="192">
        <v>0</v>
      </c>
      <c r="Z270" s="199"/>
    </row>
    <row r="271" spans="1:26" x14ac:dyDescent="0.35">
      <c r="A271" s="39" t="s">
        <v>597</v>
      </c>
      <c r="B271" s="40" t="s">
        <v>602</v>
      </c>
      <c r="C271" s="41" t="s">
        <v>597</v>
      </c>
      <c r="D271" s="42" t="s">
        <v>598</v>
      </c>
      <c r="E271" s="43" t="s">
        <v>603</v>
      </c>
      <c r="F271" s="31">
        <v>0</v>
      </c>
      <c r="G271" s="44">
        <v>28</v>
      </c>
      <c r="H271" s="20"/>
      <c r="I271" s="118">
        <v>872.99</v>
      </c>
      <c r="J271" s="136">
        <v>0</v>
      </c>
      <c r="K271" s="150">
        <v>0</v>
      </c>
      <c r="L271" s="118">
        <v>0</v>
      </c>
      <c r="M271" s="118">
        <v>0</v>
      </c>
      <c r="N271" s="118">
        <v>0</v>
      </c>
      <c r="O271" s="118">
        <v>0</v>
      </c>
      <c r="P271" s="118">
        <v>0</v>
      </c>
      <c r="Q271" s="118">
        <v>0</v>
      </c>
      <c r="R271" s="150">
        <v>0</v>
      </c>
      <c r="S271" s="118">
        <v>0</v>
      </c>
      <c r="T271" s="118">
        <v>0</v>
      </c>
      <c r="U271" s="118">
        <v>0</v>
      </c>
      <c r="V271" s="118">
        <v>0</v>
      </c>
      <c r="W271" s="118">
        <v>0</v>
      </c>
      <c r="X271" s="118">
        <v>0</v>
      </c>
      <c r="Y271" s="192">
        <v>17154.46</v>
      </c>
      <c r="Z271" s="199"/>
    </row>
    <row r="272" spans="1:26" x14ac:dyDescent="0.35">
      <c r="A272" s="15" t="s">
        <v>604</v>
      </c>
      <c r="B272" s="17" t="s">
        <v>605</v>
      </c>
      <c r="C272" s="28" t="s">
        <v>604</v>
      </c>
      <c r="D272" s="29" t="s">
        <v>605</v>
      </c>
      <c r="E272" s="30" t="s">
        <v>606</v>
      </c>
      <c r="F272" s="31">
        <v>0</v>
      </c>
      <c r="G272" s="45">
        <v>30</v>
      </c>
      <c r="H272" s="20"/>
      <c r="I272" s="116">
        <v>0</v>
      </c>
      <c r="J272" s="134">
        <v>4516754</v>
      </c>
      <c r="K272" s="148">
        <v>1.5541</v>
      </c>
      <c r="L272" s="116">
        <v>1060312</v>
      </c>
      <c r="M272" s="116">
        <v>1647831</v>
      </c>
      <c r="N272" s="116">
        <v>476347.47000000003</v>
      </c>
      <c r="O272" s="116">
        <v>1171483.53</v>
      </c>
      <c r="P272" s="116">
        <v>0</v>
      </c>
      <c r="Q272" s="116">
        <v>0</v>
      </c>
      <c r="R272" s="148">
        <v>1.5178</v>
      </c>
      <c r="S272" s="116">
        <v>903781.43</v>
      </c>
      <c r="T272" s="116">
        <v>1371759</v>
      </c>
      <c r="U272" s="116">
        <v>1368673</v>
      </c>
      <c r="V272" s="116">
        <v>1371759</v>
      </c>
      <c r="W272" s="116">
        <v>0</v>
      </c>
      <c r="X272" s="116">
        <v>0</v>
      </c>
      <c r="Y272" s="192">
        <v>0</v>
      </c>
      <c r="Z272" s="199"/>
    </row>
    <row r="273" spans="1:26" x14ac:dyDescent="0.35">
      <c r="A273" s="15" t="s">
        <v>607</v>
      </c>
      <c r="B273" s="17" t="s">
        <v>608</v>
      </c>
      <c r="C273" s="28" t="s">
        <v>607</v>
      </c>
      <c r="D273" s="29" t="s">
        <v>608</v>
      </c>
      <c r="E273" s="30" t="s">
        <v>609</v>
      </c>
      <c r="F273" s="31">
        <v>0</v>
      </c>
      <c r="G273" s="45">
        <v>30</v>
      </c>
      <c r="H273" s="20"/>
      <c r="I273" s="116">
        <v>0</v>
      </c>
      <c r="J273" s="134">
        <v>3159682</v>
      </c>
      <c r="K273" s="148">
        <v>1.5940000000000001</v>
      </c>
      <c r="L273" s="116">
        <v>619077</v>
      </c>
      <c r="M273" s="116">
        <v>986809</v>
      </c>
      <c r="N273" s="116">
        <v>286290.40000000002</v>
      </c>
      <c r="O273" s="116">
        <v>700518.6</v>
      </c>
      <c r="P273" s="116">
        <v>0</v>
      </c>
      <c r="Q273" s="116">
        <v>0</v>
      </c>
      <c r="R273" s="148">
        <v>1.6221000000000001</v>
      </c>
      <c r="S273" s="116">
        <v>685483.41</v>
      </c>
      <c r="T273" s="116">
        <v>1111923</v>
      </c>
      <c r="U273" s="116">
        <v>1109421</v>
      </c>
      <c r="V273" s="116">
        <v>1111923</v>
      </c>
      <c r="W273" s="116">
        <v>0</v>
      </c>
      <c r="X273" s="116">
        <v>0</v>
      </c>
      <c r="Y273" s="192">
        <v>0</v>
      </c>
      <c r="Z273" s="199"/>
    </row>
    <row r="274" spans="1:26" x14ac:dyDescent="0.35">
      <c r="A274" s="15" t="s">
        <v>610</v>
      </c>
      <c r="B274" s="17" t="s">
        <v>611</v>
      </c>
      <c r="C274" s="28" t="s">
        <v>610</v>
      </c>
      <c r="D274" s="29" t="s">
        <v>611</v>
      </c>
      <c r="E274" s="30" t="s">
        <v>612</v>
      </c>
      <c r="F274" s="31">
        <v>0</v>
      </c>
      <c r="G274" s="45">
        <v>30</v>
      </c>
      <c r="H274" s="20"/>
      <c r="I274" s="116">
        <v>0</v>
      </c>
      <c r="J274" s="134">
        <v>796215</v>
      </c>
      <c r="K274" s="148">
        <v>1.6396999999999999</v>
      </c>
      <c r="L274" s="116">
        <v>144682</v>
      </c>
      <c r="M274" s="116">
        <v>237235</v>
      </c>
      <c r="N274" s="116">
        <v>82444.55</v>
      </c>
      <c r="O274" s="116">
        <v>154790.45000000001</v>
      </c>
      <c r="P274" s="116">
        <v>0</v>
      </c>
      <c r="Q274" s="116">
        <v>0</v>
      </c>
      <c r="R274" s="148">
        <v>1.6023000000000001</v>
      </c>
      <c r="S274" s="116">
        <v>257923</v>
      </c>
      <c r="T274" s="116">
        <v>413270</v>
      </c>
      <c r="U274" s="116">
        <v>412340</v>
      </c>
      <c r="V274" s="116">
        <v>413270</v>
      </c>
      <c r="W274" s="116">
        <v>0</v>
      </c>
      <c r="X274" s="116">
        <v>0</v>
      </c>
      <c r="Y274" s="192">
        <v>0</v>
      </c>
      <c r="Z274" s="199"/>
    </row>
    <row r="275" spans="1:26" x14ac:dyDescent="0.35">
      <c r="A275" s="15" t="s">
        <v>613</v>
      </c>
      <c r="B275" s="17" t="s">
        <v>614</v>
      </c>
      <c r="C275" s="28" t="s">
        <v>613</v>
      </c>
      <c r="D275" s="29" t="s">
        <v>614</v>
      </c>
      <c r="E275" s="30" t="s">
        <v>615</v>
      </c>
      <c r="F275" s="31">
        <v>0</v>
      </c>
      <c r="G275" s="45">
        <v>30</v>
      </c>
      <c r="H275" s="20"/>
      <c r="I275" s="116">
        <v>0</v>
      </c>
      <c r="J275" s="134">
        <v>900387</v>
      </c>
      <c r="K275" s="148">
        <v>1.6123000000000001</v>
      </c>
      <c r="L275" s="116">
        <v>132116</v>
      </c>
      <c r="M275" s="116">
        <v>213011</v>
      </c>
      <c r="N275" s="116">
        <v>58693.630000000005</v>
      </c>
      <c r="O275" s="116">
        <v>154317.37</v>
      </c>
      <c r="P275" s="116">
        <v>0</v>
      </c>
      <c r="Q275" s="116">
        <v>0</v>
      </c>
      <c r="R275" s="148">
        <v>1.5755999999999999</v>
      </c>
      <c r="S275" s="116">
        <v>206024.7</v>
      </c>
      <c r="T275" s="116">
        <v>324613</v>
      </c>
      <c r="U275" s="116">
        <v>323883</v>
      </c>
      <c r="V275" s="116">
        <v>324613</v>
      </c>
      <c r="W275" s="116">
        <v>0</v>
      </c>
      <c r="X275" s="116">
        <v>0</v>
      </c>
      <c r="Y275" s="192">
        <v>0</v>
      </c>
      <c r="Z275" s="199"/>
    </row>
    <row r="276" spans="1:26" x14ac:dyDescent="0.35">
      <c r="A276" s="15" t="s">
        <v>616</v>
      </c>
      <c r="B276" s="17" t="s">
        <v>617</v>
      </c>
      <c r="C276" s="28" t="s">
        <v>616</v>
      </c>
      <c r="D276" s="29" t="s">
        <v>617</v>
      </c>
      <c r="E276" s="30" t="s">
        <v>618</v>
      </c>
      <c r="F276" s="31">
        <v>0</v>
      </c>
      <c r="G276" s="45">
        <v>30</v>
      </c>
      <c r="H276" s="20"/>
      <c r="I276" s="116">
        <v>0</v>
      </c>
      <c r="J276" s="134">
        <v>1884211</v>
      </c>
      <c r="K276" s="148">
        <v>1.4999</v>
      </c>
      <c r="L276" s="116">
        <v>694368</v>
      </c>
      <c r="M276" s="116">
        <v>1041483</v>
      </c>
      <c r="N276" s="116">
        <v>259014.11</v>
      </c>
      <c r="O276" s="116">
        <v>782468.89</v>
      </c>
      <c r="P276" s="116">
        <v>0</v>
      </c>
      <c r="Q276" s="116">
        <v>0</v>
      </c>
      <c r="R276" s="148">
        <v>1.4451000000000001</v>
      </c>
      <c r="S276" s="116">
        <v>962287.54</v>
      </c>
      <c r="T276" s="116">
        <v>1390602</v>
      </c>
      <c r="U276" s="116">
        <v>1387473</v>
      </c>
      <c r="V276" s="116">
        <v>1390602</v>
      </c>
      <c r="W276" s="116">
        <v>283970.33000000007</v>
      </c>
      <c r="X276" s="116">
        <v>0</v>
      </c>
      <c r="Y276" s="192">
        <v>0</v>
      </c>
      <c r="Z276" s="199"/>
    </row>
    <row r="277" spans="1:26" x14ac:dyDescent="0.35">
      <c r="A277" s="15" t="s">
        <v>619</v>
      </c>
      <c r="B277" s="17" t="s">
        <v>620</v>
      </c>
      <c r="C277" s="28" t="s">
        <v>619</v>
      </c>
      <c r="D277" s="29" t="s">
        <v>620</v>
      </c>
      <c r="E277" s="30" t="s">
        <v>621</v>
      </c>
      <c r="F277" s="31">
        <v>0</v>
      </c>
      <c r="G277" s="45">
        <v>30</v>
      </c>
      <c r="H277" s="20"/>
      <c r="I277" s="116">
        <v>0</v>
      </c>
      <c r="J277" s="134">
        <v>6076009</v>
      </c>
      <c r="K277" s="148">
        <v>1.6003000000000001</v>
      </c>
      <c r="L277" s="116">
        <v>1230654.6100000001</v>
      </c>
      <c r="M277" s="116">
        <v>1969417</v>
      </c>
      <c r="N277" s="116">
        <v>603985.14</v>
      </c>
      <c r="O277" s="116">
        <v>1365431.8599999999</v>
      </c>
      <c r="P277" s="116">
        <v>0</v>
      </c>
      <c r="Q277" s="116">
        <v>0</v>
      </c>
      <c r="R277" s="148">
        <v>1.5936999999999999</v>
      </c>
      <c r="S277" s="116">
        <v>1366952.45</v>
      </c>
      <c r="T277" s="116">
        <v>2178512</v>
      </c>
      <c r="U277" s="116">
        <v>2173610</v>
      </c>
      <c r="V277" s="116">
        <v>2178512</v>
      </c>
      <c r="W277" s="116">
        <v>0</v>
      </c>
      <c r="X277" s="116">
        <v>0</v>
      </c>
      <c r="Y277" s="192">
        <v>0</v>
      </c>
      <c r="Z277" s="199"/>
    </row>
    <row r="278" spans="1:26" x14ac:dyDescent="0.35">
      <c r="A278" s="15" t="s">
        <v>622</v>
      </c>
      <c r="B278" s="17" t="s">
        <v>623</v>
      </c>
      <c r="C278" s="28" t="s">
        <v>622</v>
      </c>
      <c r="D278" s="29" t="s">
        <v>623</v>
      </c>
      <c r="E278" s="30" t="s">
        <v>624</v>
      </c>
      <c r="F278" s="31">
        <v>0</v>
      </c>
      <c r="G278" s="45">
        <v>30</v>
      </c>
      <c r="H278" s="20"/>
      <c r="I278" s="116">
        <v>257.33999999999997</v>
      </c>
      <c r="J278" s="134">
        <v>4225855</v>
      </c>
      <c r="K278" s="148">
        <v>1.4842</v>
      </c>
      <c r="L278" s="116">
        <v>884756.5</v>
      </c>
      <c r="M278" s="116">
        <v>1313156</v>
      </c>
      <c r="N278" s="116">
        <v>315493.02</v>
      </c>
      <c r="O278" s="116">
        <v>997662.98</v>
      </c>
      <c r="P278" s="116">
        <v>995418.24</v>
      </c>
      <c r="Q278" s="116">
        <v>3230436.76</v>
      </c>
      <c r="R278" s="148">
        <v>1.5281</v>
      </c>
      <c r="S278" s="116">
        <v>669401.5</v>
      </c>
      <c r="T278" s="116">
        <v>1022912</v>
      </c>
      <c r="U278" s="116">
        <v>1020610</v>
      </c>
      <c r="V278" s="116">
        <v>1022912</v>
      </c>
      <c r="W278" s="116">
        <v>0</v>
      </c>
      <c r="X278" s="116">
        <v>1020610</v>
      </c>
      <c r="Y278" s="192">
        <v>16485.669999999998</v>
      </c>
      <c r="Z278" s="199"/>
    </row>
    <row r="279" spans="1:26" x14ac:dyDescent="0.35">
      <c r="A279" s="15" t="s">
        <v>625</v>
      </c>
      <c r="B279" s="17" t="s">
        <v>626</v>
      </c>
      <c r="C279" s="28" t="s">
        <v>625</v>
      </c>
      <c r="D279" s="29" t="s">
        <v>626</v>
      </c>
      <c r="E279" s="30" t="s">
        <v>627</v>
      </c>
      <c r="F279" s="31">
        <v>0</v>
      </c>
      <c r="G279" s="45">
        <v>30</v>
      </c>
      <c r="H279" s="20"/>
      <c r="I279" s="116">
        <v>0</v>
      </c>
      <c r="J279" s="134">
        <v>1616738</v>
      </c>
      <c r="K279" s="148">
        <v>1.6480999999999999</v>
      </c>
      <c r="L279" s="116">
        <v>427984</v>
      </c>
      <c r="M279" s="116">
        <v>705360</v>
      </c>
      <c r="N279" s="116">
        <v>182519.01</v>
      </c>
      <c r="O279" s="116">
        <v>522840.99</v>
      </c>
      <c r="P279" s="116">
        <v>0</v>
      </c>
      <c r="Q279" s="116">
        <v>0</v>
      </c>
      <c r="R279" s="148">
        <v>1.5880000000000001</v>
      </c>
      <c r="S279" s="116">
        <v>671097.35</v>
      </c>
      <c r="T279" s="116">
        <v>1065703</v>
      </c>
      <c r="U279" s="116">
        <v>1063305</v>
      </c>
      <c r="V279" s="116">
        <v>1065703</v>
      </c>
      <c r="W279" s="116">
        <v>0</v>
      </c>
      <c r="X279" s="116">
        <v>0</v>
      </c>
      <c r="Y279" s="192">
        <v>0</v>
      </c>
      <c r="Z279" s="199"/>
    </row>
    <row r="280" spans="1:26" x14ac:dyDescent="0.35">
      <c r="A280" s="15" t="s">
        <v>628</v>
      </c>
      <c r="B280" s="17" t="s">
        <v>629</v>
      </c>
      <c r="C280" s="28" t="s">
        <v>628</v>
      </c>
      <c r="D280" s="29" t="s">
        <v>629</v>
      </c>
      <c r="E280" s="30" t="s">
        <v>630</v>
      </c>
      <c r="F280" s="31">
        <v>0</v>
      </c>
      <c r="G280" s="45">
        <v>30</v>
      </c>
      <c r="H280" s="20"/>
      <c r="I280" s="116">
        <v>171</v>
      </c>
      <c r="J280" s="134">
        <v>2975338</v>
      </c>
      <c r="K280" s="148">
        <v>1.5310999999999999</v>
      </c>
      <c r="L280" s="116">
        <v>1114982</v>
      </c>
      <c r="M280" s="116">
        <v>1707149</v>
      </c>
      <c r="N280" s="116">
        <v>414386.76</v>
      </c>
      <c r="O280" s="116">
        <v>1292762.24</v>
      </c>
      <c r="P280" s="116">
        <v>1289853.52</v>
      </c>
      <c r="Q280" s="116">
        <v>1685484.48</v>
      </c>
      <c r="R280" s="148">
        <v>1.5465</v>
      </c>
      <c r="S280" s="116">
        <v>724420.24</v>
      </c>
      <c r="T280" s="116">
        <v>1120316</v>
      </c>
      <c r="U280" s="116">
        <v>1117795</v>
      </c>
      <c r="V280" s="116">
        <v>1120316</v>
      </c>
      <c r="W280" s="116">
        <v>0</v>
      </c>
      <c r="X280" s="116">
        <v>1117795</v>
      </c>
      <c r="Y280" s="192">
        <v>16803.86</v>
      </c>
      <c r="Z280" s="199"/>
    </row>
    <row r="281" spans="1:26" x14ac:dyDescent="0.35">
      <c r="A281" s="15" t="s">
        <v>631</v>
      </c>
      <c r="B281" s="17" t="s">
        <v>632</v>
      </c>
      <c r="C281" s="28" t="s">
        <v>631</v>
      </c>
      <c r="D281" s="29" t="s">
        <v>632</v>
      </c>
      <c r="E281" s="30" t="s">
        <v>633</v>
      </c>
      <c r="F281" s="31">
        <v>0</v>
      </c>
      <c r="G281" s="45">
        <v>30</v>
      </c>
      <c r="H281" s="20"/>
      <c r="I281" s="116">
        <v>0</v>
      </c>
      <c r="J281" s="134">
        <v>3115754</v>
      </c>
      <c r="K281" s="148">
        <v>1.4782</v>
      </c>
      <c r="L281" s="116">
        <v>942093</v>
      </c>
      <c r="M281" s="116">
        <v>1392602</v>
      </c>
      <c r="N281" s="116">
        <v>364839.85</v>
      </c>
      <c r="O281" s="116">
        <v>1027762.15</v>
      </c>
      <c r="P281" s="116">
        <v>0</v>
      </c>
      <c r="Q281" s="116">
        <v>0</v>
      </c>
      <c r="R281" s="148">
        <v>1.5042</v>
      </c>
      <c r="S281" s="116">
        <v>688264.41</v>
      </c>
      <c r="T281" s="116">
        <v>1035287</v>
      </c>
      <c r="U281" s="116">
        <v>1032958</v>
      </c>
      <c r="V281" s="116">
        <v>1035287</v>
      </c>
      <c r="W281" s="116">
        <v>0</v>
      </c>
      <c r="X281" s="116">
        <v>0</v>
      </c>
      <c r="Y281" s="192">
        <v>0</v>
      </c>
      <c r="Z281" s="199"/>
    </row>
    <row r="282" spans="1:26" x14ac:dyDescent="0.35">
      <c r="A282" s="33" t="s">
        <v>604</v>
      </c>
      <c r="B282" s="34" t="s">
        <v>605</v>
      </c>
      <c r="C282" s="35" t="s">
        <v>634</v>
      </c>
      <c r="D282" s="36" t="s">
        <v>635</v>
      </c>
      <c r="E282" s="37" t="s">
        <v>636</v>
      </c>
      <c r="F282" s="31">
        <v>0</v>
      </c>
      <c r="G282" s="46">
        <v>30</v>
      </c>
      <c r="H282" s="20"/>
      <c r="I282" s="117">
        <v>0</v>
      </c>
      <c r="J282" s="135">
        <v>0</v>
      </c>
      <c r="K282" s="149">
        <v>0</v>
      </c>
      <c r="L282" s="117">
        <v>0</v>
      </c>
      <c r="M282" s="117">
        <v>0</v>
      </c>
      <c r="N282" s="117">
        <v>0</v>
      </c>
      <c r="O282" s="117">
        <v>0</v>
      </c>
      <c r="P282" s="117">
        <v>1168847.69</v>
      </c>
      <c r="Q282" s="117">
        <v>3347906.31</v>
      </c>
      <c r="R282" s="149">
        <v>0</v>
      </c>
      <c r="S282" s="117">
        <v>0</v>
      </c>
      <c r="T282" s="117">
        <v>0</v>
      </c>
      <c r="U282" s="117">
        <v>0</v>
      </c>
      <c r="V282" s="117">
        <v>0</v>
      </c>
      <c r="W282" s="117">
        <v>0</v>
      </c>
      <c r="X282" s="117">
        <v>1368673</v>
      </c>
      <c r="Y282" s="192">
        <v>0</v>
      </c>
      <c r="Z282" s="199"/>
    </row>
    <row r="283" spans="1:26" x14ac:dyDescent="0.35">
      <c r="A283" s="33" t="s">
        <v>619</v>
      </c>
      <c r="B283" s="34" t="s">
        <v>620</v>
      </c>
      <c r="C283" s="35" t="s">
        <v>634</v>
      </c>
      <c r="D283" s="36" t="s">
        <v>635</v>
      </c>
      <c r="E283" s="37" t="s">
        <v>637</v>
      </c>
      <c r="F283" s="31">
        <v>0</v>
      </c>
      <c r="G283" s="46">
        <v>30</v>
      </c>
      <c r="H283" s="20"/>
      <c r="I283" s="117">
        <v>0</v>
      </c>
      <c r="J283" s="135">
        <v>0</v>
      </c>
      <c r="K283" s="149">
        <v>0</v>
      </c>
      <c r="L283" s="117">
        <v>0</v>
      </c>
      <c r="M283" s="117">
        <v>0</v>
      </c>
      <c r="N283" s="117">
        <v>0</v>
      </c>
      <c r="O283" s="117">
        <v>0</v>
      </c>
      <c r="P283" s="117">
        <v>1362359.64</v>
      </c>
      <c r="Q283" s="117">
        <v>4713649.3600000003</v>
      </c>
      <c r="R283" s="149">
        <v>0</v>
      </c>
      <c r="S283" s="117">
        <v>0</v>
      </c>
      <c r="T283" s="117">
        <v>0</v>
      </c>
      <c r="U283" s="117">
        <v>0</v>
      </c>
      <c r="V283" s="117">
        <v>0</v>
      </c>
      <c r="W283" s="117">
        <v>0</v>
      </c>
      <c r="X283" s="117">
        <v>2173610</v>
      </c>
      <c r="Y283" s="192">
        <v>0</v>
      </c>
      <c r="Z283" s="199"/>
    </row>
    <row r="284" spans="1:26" x14ac:dyDescent="0.35">
      <c r="A284" s="39" t="s">
        <v>634</v>
      </c>
      <c r="B284" s="40" t="s">
        <v>638</v>
      </c>
      <c r="C284" s="41" t="s">
        <v>634</v>
      </c>
      <c r="D284" s="42" t="s">
        <v>635</v>
      </c>
      <c r="E284" s="43" t="s">
        <v>639</v>
      </c>
      <c r="F284" s="31">
        <v>0</v>
      </c>
      <c r="G284" s="44">
        <v>30</v>
      </c>
      <c r="H284" s="20"/>
      <c r="I284" s="118">
        <v>598.08999999999992</v>
      </c>
      <c r="J284" s="136">
        <v>0</v>
      </c>
      <c r="K284" s="150">
        <v>0</v>
      </c>
      <c r="L284" s="118">
        <v>0</v>
      </c>
      <c r="M284" s="118">
        <v>0</v>
      </c>
      <c r="N284" s="118">
        <v>0</v>
      </c>
      <c r="O284" s="118">
        <v>0</v>
      </c>
      <c r="P284" s="118">
        <v>0</v>
      </c>
      <c r="Q284" s="118">
        <v>0</v>
      </c>
      <c r="R284" s="150">
        <v>0</v>
      </c>
      <c r="S284" s="118">
        <v>0</v>
      </c>
      <c r="T284" s="118">
        <v>0</v>
      </c>
      <c r="U284" s="118">
        <v>0</v>
      </c>
      <c r="V284" s="118">
        <v>0</v>
      </c>
      <c r="W284" s="118">
        <v>0</v>
      </c>
      <c r="X284" s="118">
        <v>0</v>
      </c>
      <c r="Y284" s="192">
        <v>18017.330000000002</v>
      </c>
      <c r="Z284" s="199"/>
    </row>
    <row r="285" spans="1:26" x14ac:dyDescent="0.35">
      <c r="A285" s="33" t="s">
        <v>610</v>
      </c>
      <c r="B285" s="34" t="s">
        <v>611</v>
      </c>
      <c r="C285" s="35" t="s">
        <v>640</v>
      </c>
      <c r="D285" s="36" t="s">
        <v>641</v>
      </c>
      <c r="E285" s="37" t="s">
        <v>642</v>
      </c>
      <c r="F285" s="31">
        <v>0</v>
      </c>
      <c r="G285" s="46">
        <v>30</v>
      </c>
      <c r="H285" s="20"/>
      <c r="I285" s="117">
        <v>0</v>
      </c>
      <c r="J285" s="135">
        <v>0</v>
      </c>
      <c r="K285" s="149">
        <v>0</v>
      </c>
      <c r="L285" s="117">
        <v>0</v>
      </c>
      <c r="M285" s="117">
        <v>0</v>
      </c>
      <c r="N285" s="117">
        <v>0</v>
      </c>
      <c r="O285" s="117">
        <v>0</v>
      </c>
      <c r="P285" s="117">
        <v>154442.17000000001</v>
      </c>
      <c r="Q285" s="117">
        <v>641772.82999999996</v>
      </c>
      <c r="R285" s="149">
        <v>0</v>
      </c>
      <c r="S285" s="117">
        <v>0</v>
      </c>
      <c r="T285" s="117">
        <v>0</v>
      </c>
      <c r="U285" s="117">
        <v>0</v>
      </c>
      <c r="V285" s="117">
        <v>0</v>
      </c>
      <c r="W285" s="117">
        <v>0</v>
      </c>
      <c r="X285" s="117">
        <v>412340</v>
      </c>
      <c r="Y285" s="192">
        <v>0</v>
      </c>
      <c r="Z285" s="199"/>
    </row>
    <row r="286" spans="1:26" x14ac:dyDescent="0.35">
      <c r="A286" s="33" t="s">
        <v>613</v>
      </c>
      <c r="B286" s="34" t="s">
        <v>614</v>
      </c>
      <c r="C286" s="35" t="s">
        <v>640</v>
      </c>
      <c r="D286" s="36" t="s">
        <v>641</v>
      </c>
      <c r="E286" s="37" t="s">
        <v>643</v>
      </c>
      <c r="F286" s="31">
        <v>0</v>
      </c>
      <c r="G286" s="46">
        <v>30</v>
      </c>
      <c r="H286" s="20"/>
      <c r="I286" s="117">
        <v>0</v>
      </c>
      <c r="J286" s="135">
        <v>0</v>
      </c>
      <c r="K286" s="149">
        <v>0</v>
      </c>
      <c r="L286" s="117">
        <v>0</v>
      </c>
      <c r="M286" s="117">
        <v>0</v>
      </c>
      <c r="N286" s="117">
        <v>0</v>
      </c>
      <c r="O286" s="117">
        <v>0</v>
      </c>
      <c r="P286" s="117">
        <v>153970.16</v>
      </c>
      <c r="Q286" s="117">
        <v>746416.84</v>
      </c>
      <c r="R286" s="149">
        <v>0</v>
      </c>
      <c r="S286" s="117">
        <v>0</v>
      </c>
      <c r="T286" s="117">
        <v>0</v>
      </c>
      <c r="U286" s="117">
        <v>0</v>
      </c>
      <c r="V286" s="117">
        <v>0</v>
      </c>
      <c r="W286" s="117">
        <v>0</v>
      </c>
      <c r="X286" s="117">
        <v>323883</v>
      </c>
      <c r="Y286" s="192">
        <v>0</v>
      </c>
      <c r="Z286" s="199"/>
    </row>
    <row r="287" spans="1:26" x14ac:dyDescent="0.35">
      <c r="A287" s="39" t="s">
        <v>640</v>
      </c>
      <c r="B287" s="40" t="s">
        <v>644</v>
      </c>
      <c r="C287" s="41" t="s">
        <v>640</v>
      </c>
      <c r="D287" s="42" t="s">
        <v>641</v>
      </c>
      <c r="E287" s="43" t="s">
        <v>645</v>
      </c>
      <c r="F287" s="31">
        <v>0</v>
      </c>
      <c r="G287" s="44">
        <v>30</v>
      </c>
      <c r="H287" s="20"/>
      <c r="I287" s="118">
        <v>96.06</v>
      </c>
      <c r="J287" s="136">
        <v>0</v>
      </c>
      <c r="K287" s="150">
        <v>0</v>
      </c>
      <c r="L287" s="118">
        <v>0</v>
      </c>
      <c r="M287" s="118">
        <v>0</v>
      </c>
      <c r="N287" s="118">
        <v>0</v>
      </c>
      <c r="O287" s="118">
        <v>0</v>
      </c>
      <c r="P287" s="118">
        <v>0</v>
      </c>
      <c r="Q287" s="118">
        <v>0</v>
      </c>
      <c r="R287" s="150">
        <v>0</v>
      </c>
      <c r="S287" s="118">
        <v>0</v>
      </c>
      <c r="T287" s="118">
        <v>0</v>
      </c>
      <c r="U287" s="118">
        <v>0</v>
      </c>
      <c r="V287" s="118">
        <v>0</v>
      </c>
      <c r="W287" s="118">
        <v>0</v>
      </c>
      <c r="X287" s="118">
        <v>0</v>
      </c>
      <c r="Y287" s="192">
        <v>18007.78</v>
      </c>
      <c r="Z287" s="199"/>
    </row>
    <row r="288" spans="1:26" x14ac:dyDescent="0.35">
      <c r="A288" s="33" t="s">
        <v>616</v>
      </c>
      <c r="B288" s="34" t="s">
        <v>617</v>
      </c>
      <c r="C288" s="35" t="s">
        <v>646</v>
      </c>
      <c r="D288" s="36" t="s">
        <v>647</v>
      </c>
      <c r="E288" s="37" t="s">
        <v>648</v>
      </c>
      <c r="F288" s="31">
        <v>0</v>
      </c>
      <c r="G288" s="46">
        <v>30</v>
      </c>
      <c r="H288" s="20"/>
      <c r="I288" s="117">
        <v>0</v>
      </c>
      <c r="J288" s="135">
        <v>0</v>
      </c>
      <c r="K288" s="149">
        <v>0</v>
      </c>
      <c r="L288" s="117">
        <v>0</v>
      </c>
      <c r="M288" s="117">
        <v>0</v>
      </c>
      <c r="N288" s="117">
        <v>0</v>
      </c>
      <c r="O288" s="117">
        <v>0</v>
      </c>
      <c r="P288" s="117">
        <v>780708.33</v>
      </c>
      <c r="Q288" s="117">
        <v>1103502.67</v>
      </c>
      <c r="R288" s="149">
        <v>0</v>
      </c>
      <c r="S288" s="117">
        <v>0</v>
      </c>
      <c r="T288" s="117">
        <v>0</v>
      </c>
      <c r="U288" s="117">
        <v>0</v>
      </c>
      <c r="V288" s="117">
        <v>0</v>
      </c>
      <c r="W288" s="117">
        <v>0</v>
      </c>
      <c r="X288" s="117">
        <v>1103502.67</v>
      </c>
      <c r="Y288" s="192">
        <v>0</v>
      </c>
      <c r="Z288" s="199"/>
    </row>
    <row r="289" spans="1:26" x14ac:dyDescent="0.35">
      <c r="A289" s="33" t="s">
        <v>625</v>
      </c>
      <c r="B289" s="34" t="s">
        <v>626</v>
      </c>
      <c r="C289" s="35" t="s">
        <v>646</v>
      </c>
      <c r="D289" s="36" t="s">
        <v>647</v>
      </c>
      <c r="E289" s="37" t="s">
        <v>649</v>
      </c>
      <c r="F289" s="31">
        <v>0</v>
      </c>
      <c r="G289" s="46">
        <v>30</v>
      </c>
      <c r="H289" s="20"/>
      <c r="I289" s="117">
        <v>0</v>
      </c>
      <c r="J289" s="135">
        <v>0</v>
      </c>
      <c r="K289" s="149">
        <v>0</v>
      </c>
      <c r="L289" s="117">
        <v>0</v>
      </c>
      <c r="M289" s="117">
        <v>0</v>
      </c>
      <c r="N289" s="117">
        <v>0</v>
      </c>
      <c r="O289" s="117">
        <v>0</v>
      </c>
      <c r="P289" s="117">
        <v>521664.6</v>
      </c>
      <c r="Q289" s="117">
        <v>1095073.3999999999</v>
      </c>
      <c r="R289" s="149">
        <v>0</v>
      </c>
      <c r="S289" s="117">
        <v>0</v>
      </c>
      <c r="T289" s="117">
        <v>0</v>
      </c>
      <c r="U289" s="117">
        <v>0</v>
      </c>
      <c r="V289" s="117">
        <v>0</v>
      </c>
      <c r="W289" s="117">
        <v>0</v>
      </c>
      <c r="X289" s="117">
        <v>1063305</v>
      </c>
      <c r="Y289" s="192">
        <v>0</v>
      </c>
      <c r="Z289" s="199"/>
    </row>
    <row r="290" spans="1:26" x14ac:dyDescent="0.35">
      <c r="A290" s="39" t="s">
        <v>646</v>
      </c>
      <c r="B290" s="40" t="s">
        <v>650</v>
      </c>
      <c r="C290" s="41" t="s">
        <v>646</v>
      </c>
      <c r="D290" s="42" t="s">
        <v>647</v>
      </c>
      <c r="E290" s="43" t="s">
        <v>651</v>
      </c>
      <c r="F290" s="31">
        <v>0</v>
      </c>
      <c r="G290" s="44">
        <v>30</v>
      </c>
      <c r="H290" s="20"/>
      <c r="I290" s="118">
        <v>181.63</v>
      </c>
      <c r="J290" s="136">
        <v>0</v>
      </c>
      <c r="K290" s="150">
        <v>0</v>
      </c>
      <c r="L290" s="118">
        <v>0</v>
      </c>
      <c r="M290" s="118">
        <v>0</v>
      </c>
      <c r="N290" s="118">
        <v>0</v>
      </c>
      <c r="O290" s="118">
        <v>0</v>
      </c>
      <c r="P290" s="118">
        <v>0</v>
      </c>
      <c r="Q290" s="118">
        <v>0</v>
      </c>
      <c r="R290" s="150">
        <v>0</v>
      </c>
      <c r="S290" s="118">
        <v>0</v>
      </c>
      <c r="T290" s="118">
        <v>0</v>
      </c>
      <c r="U290" s="118">
        <v>0</v>
      </c>
      <c r="V290" s="118">
        <v>0</v>
      </c>
      <c r="W290" s="118">
        <v>0</v>
      </c>
      <c r="X290" s="118">
        <v>0</v>
      </c>
      <c r="Y290" s="192">
        <v>18254.84</v>
      </c>
      <c r="Z290" s="199"/>
    </row>
    <row r="291" spans="1:26" x14ac:dyDescent="0.35">
      <c r="A291" s="33" t="s">
        <v>607</v>
      </c>
      <c r="B291" s="34" t="s">
        <v>608</v>
      </c>
      <c r="C291" s="35" t="s">
        <v>652</v>
      </c>
      <c r="D291" s="36" t="s">
        <v>653</v>
      </c>
      <c r="E291" s="37" t="s">
        <v>654</v>
      </c>
      <c r="F291" s="31">
        <v>0</v>
      </c>
      <c r="G291" s="46">
        <v>30</v>
      </c>
      <c r="H291" s="20"/>
      <c r="I291" s="117">
        <v>0</v>
      </c>
      <c r="J291" s="135">
        <v>0</v>
      </c>
      <c r="K291" s="149">
        <v>0</v>
      </c>
      <c r="L291" s="117">
        <v>0</v>
      </c>
      <c r="M291" s="117">
        <v>0</v>
      </c>
      <c r="N291" s="117">
        <v>0</v>
      </c>
      <c r="O291" s="117">
        <v>0</v>
      </c>
      <c r="P291" s="117">
        <v>698942.43</v>
      </c>
      <c r="Q291" s="117">
        <v>2460739.5699999998</v>
      </c>
      <c r="R291" s="149">
        <v>0</v>
      </c>
      <c r="S291" s="117">
        <v>0</v>
      </c>
      <c r="T291" s="117">
        <v>0</v>
      </c>
      <c r="U291" s="117">
        <v>0</v>
      </c>
      <c r="V291" s="117">
        <v>0</v>
      </c>
      <c r="W291" s="117">
        <v>0</v>
      </c>
      <c r="X291" s="117">
        <v>1109421</v>
      </c>
      <c r="Y291" s="192">
        <v>0</v>
      </c>
      <c r="Z291" s="199"/>
    </row>
    <row r="292" spans="1:26" x14ac:dyDescent="0.35">
      <c r="A292" s="33" t="s">
        <v>631</v>
      </c>
      <c r="B292" s="34" t="s">
        <v>632</v>
      </c>
      <c r="C292" s="35" t="s">
        <v>652</v>
      </c>
      <c r="D292" s="36" t="s">
        <v>653</v>
      </c>
      <c r="E292" s="37" t="s">
        <v>655</v>
      </c>
      <c r="F292" s="31">
        <v>0</v>
      </c>
      <c r="G292" s="46">
        <v>30</v>
      </c>
      <c r="H292" s="20"/>
      <c r="I292" s="117">
        <v>0</v>
      </c>
      <c r="J292" s="135">
        <v>0</v>
      </c>
      <c r="K292" s="149">
        <v>0</v>
      </c>
      <c r="L292" s="117">
        <v>0</v>
      </c>
      <c r="M292" s="117">
        <v>0</v>
      </c>
      <c r="N292" s="117">
        <v>0</v>
      </c>
      <c r="O292" s="117">
        <v>0</v>
      </c>
      <c r="P292" s="117">
        <v>1025449.69</v>
      </c>
      <c r="Q292" s="117">
        <v>2090304.31</v>
      </c>
      <c r="R292" s="149">
        <v>0</v>
      </c>
      <c r="S292" s="117">
        <v>0</v>
      </c>
      <c r="T292" s="117">
        <v>0</v>
      </c>
      <c r="U292" s="117">
        <v>0</v>
      </c>
      <c r="V292" s="117">
        <v>0</v>
      </c>
      <c r="W292" s="117">
        <v>0</v>
      </c>
      <c r="X292" s="117">
        <v>1032958</v>
      </c>
      <c r="Y292" s="192">
        <v>0</v>
      </c>
      <c r="Z292" s="199"/>
    </row>
    <row r="293" spans="1:26" x14ac:dyDescent="0.35">
      <c r="A293" s="39" t="s">
        <v>652</v>
      </c>
      <c r="B293" s="40" t="s">
        <v>656</v>
      </c>
      <c r="C293" s="41" t="s">
        <v>652</v>
      </c>
      <c r="D293" s="42" t="s">
        <v>653</v>
      </c>
      <c r="E293" s="43" t="s">
        <v>657</v>
      </c>
      <c r="F293" s="31">
        <v>0</v>
      </c>
      <c r="G293" s="44">
        <v>30</v>
      </c>
      <c r="H293" s="20"/>
      <c r="I293" s="118">
        <v>354.49</v>
      </c>
      <c r="J293" s="136">
        <v>0</v>
      </c>
      <c r="K293" s="150">
        <v>0</v>
      </c>
      <c r="L293" s="118">
        <v>0</v>
      </c>
      <c r="M293" s="118">
        <v>0</v>
      </c>
      <c r="N293" s="118">
        <v>0</v>
      </c>
      <c r="O293" s="118">
        <v>0</v>
      </c>
      <c r="P293" s="118">
        <v>0</v>
      </c>
      <c r="Q293" s="118">
        <v>0</v>
      </c>
      <c r="R293" s="150">
        <v>0</v>
      </c>
      <c r="S293" s="118">
        <v>0</v>
      </c>
      <c r="T293" s="118">
        <v>0</v>
      </c>
      <c r="U293" s="118">
        <v>0</v>
      </c>
      <c r="V293" s="118">
        <v>0</v>
      </c>
      <c r="W293" s="118">
        <v>0</v>
      </c>
      <c r="X293" s="118">
        <v>0</v>
      </c>
      <c r="Y293" s="192">
        <v>17317.330000000002</v>
      </c>
      <c r="Z293" s="199"/>
    </row>
    <row r="294" spans="1:26" x14ac:dyDescent="0.35">
      <c r="A294" s="15" t="s">
        <v>658</v>
      </c>
      <c r="B294" s="17" t="s">
        <v>659</v>
      </c>
      <c r="C294" s="28" t="s">
        <v>658</v>
      </c>
      <c r="D294" s="29" t="s">
        <v>659</v>
      </c>
      <c r="E294" s="30" t="s">
        <v>660</v>
      </c>
      <c r="F294" s="31">
        <v>0</v>
      </c>
      <c r="G294" s="45">
        <v>31</v>
      </c>
      <c r="H294" s="20"/>
      <c r="I294" s="116">
        <v>94.95</v>
      </c>
      <c r="J294" s="134">
        <v>2214252</v>
      </c>
      <c r="K294" s="148">
        <v>1.4373</v>
      </c>
      <c r="L294" s="116">
        <v>447045</v>
      </c>
      <c r="M294" s="116">
        <v>642538</v>
      </c>
      <c r="N294" s="116">
        <v>184498.83000000002</v>
      </c>
      <c r="O294" s="116">
        <v>458039.17</v>
      </c>
      <c r="P294" s="116">
        <v>331971.03000000003</v>
      </c>
      <c r="Q294" s="116">
        <v>1380404.97</v>
      </c>
      <c r="R294" s="148">
        <v>1.4862</v>
      </c>
      <c r="S294" s="116">
        <v>949430.9</v>
      </c>
      <c r="T294" s="116">
        <v>1411044</v>
      </c>
      <c r="U294" s="116">
        <v>1407869</v>
      </c>
      <c r="V294" s="116">
        <v>1411044</v>
      </c>
      <c r="W294" s="116">
        <v>0</v>
      </c>
      <c r="X294" s="116">
        <v>1022676.04</v>
      </c>
      <c r="Y294" s="192">
        <v>16735.060000000001</v>
      </c>
      <c r="Z294" s="199"/>
    </row>
    <row r="295" spans="1:26" x14ac:dyDescent="0.35">
      <c r="A295" s="15" t="s">
        <v>661</v>
      </c>
      <c r="B295" s="17" t="s">
        <v>662</v>
      </c>
      <c r="C295" s="28" t="s">
        <v>661</v>
      </c>
      <c r="D295" s="29" t="s">
        <v>662</v>
      </c>
      <c r="E295" s="30" t="s">
        <v>663</v>
      </c>
      <c r="F295" s="31">
        <v>0</v>
      </c>
      <c r="G295" s="45">
        <v>31</v>
      </c>
      <c r="H295" s="20"/>
      <c r="I295" s="116">
        <v>101.17</v>
      </c>
      <c r="J295" s="134">
        <v>2329242</v>
      </c>
      <c r="K295" s="148">
        <v>1.3379000000000001</v>
      </c>
      <c r="L295" s="116">
        <v>536146</v>
      </c>
      <c r="M295" s="116">
        <v>717310</v>
      </c>
      <c r="N295" s="116">
        <v>199945.47</v>
      </c>
      <c r="O295" s="116">
        <v>517364.53</v>
      </c>
      <c r="P295" s="116">
        <v>375535.83</v>
      </c>
      <c r="Q295" s="116">
        <v>1421916.17</v>
      </c>
      <c r="R295" s="148">
        <v>1.3968</v>
      </c>
      <c r="S295" s="116">
        <v>576035</v>
      </c>
      <c r="T295" s="116">
        <v>804606</v>
      </c>
      <c r="U295" s="116">
        <v>802796</v>
      </c>
      <c r="V295" s="116">
        <v>804606</v>
      </c>
      <c r="W295" s="116">
        <v>0</v>
      </c>
      <c r="X295" s="116">
        <v>584034.09</v>
      </c>
      <c r="Y295" s="192">
        <v>16519.23</v>
      </c>
      <c r="Z295" s="199"/>
    </row>
    <row r="296" spans="1:26" x14ac:dyDescent="0.35">
      <c r="A296" s="15" t="s">
        <v>664</v>
      </c>
      <c r="B296" s="17" t="s">
        <v>665</v>
      </c>
      <c r="C296" s="28" t="s">
        <v>664</v>
      </c>
      <c r="D296" s="29" t="s">
        <v>665</v>
      </c>
      <c r="E296" s="30" t="s">
        <v>666</v>
      </c>
      <c r="F296" s="31">
        <v>0</v>
      </c>
      <c r="G296" s="45">
        <v>31</v>
      </c>
      <c r="H296" s="20"/>
      <c r="I296" s="116">
        <v>189.96</v>
      </c>
      <c r="J296" s="134">
        <v>2909578</v>
      </c>
      <c r="K296" s="148">
        <v>1.3708</v>
      </c>
      <c r="L296" s="116">
        <v>566042.69999999995</v>
      </c>
      <c r="M296" s="116">
        <v>775931</v>
      </c>
      <c r="N296" s="116">
        <v>258341.45</v>
      </c>
      <c r="O296" s="116">
        <v>517589.55</v>
      </c>
      <c r="P296" s="116">
        <v>516424.97</v>
      </c>
      <c r="Q296" s="116">
        <v>2393153.0300000003</v>
      </c>
      <c r="R296" s="148">
        <v>1.5547</v>
      </c>
      <c r="S296" s="116">
        <v>721296.27</v>
      </c>
      <c r="T296" s="116">
        <v>1121399</v>
      </c>
      <c r="U296" s="116">
        <v>1118876</v>
      </c>
      <c r="V296" s="116">
        <v>1121399</v>
      </c>
      <c r="W296" s="116">
        <v>0</v>
      </c>
      <c r="X296" s="116">
        <v>1118876</v>
      </c>
      <c r="Y296" s="192">
        <v>14966.06</v>
      </c>
      <c r="Z296" s="199"/>
    </row>
    <row r="297" spans="1:26" x14ac:dyDescent="0.35">
      <c r="A297" s="15" t="s">
        <v>667</v>
      </c>
      <c r="B297" s="17" t="s">
        <v>668</v>
      </c>
      <c r="C297" s="28" t="s">
        <v>667</v>
      </c>
      <c r="D297" s="29" t="s">
        <v>668</v>
      </c>
      <c r="E297" s="30" t="s">
        <v>669</v>
      </c>
      <c r="F297" s="31">
        <v>0</v>
      </c>
      <c r="G297" s="45">
        <v>31</v>
      </c>
      <c r="H297" s="20"/>
      <c r="I297" s="116">
        <v>372.13</v>
      </c>
      <c r="J297" s="134">
        <v>8876323</v>
      </c>
      <c r="K297" s="148">
        <v>1.3007</v>
      </c>
      <c r="L297" s="116">
        <v>2563095</v>
      </c>
      <c r="M297" s="116">
        <v>3333818</v>
      </c>
      <c r="N297" s="116">
        <v>980006.46</v>
      </c>
      <c r="O297" s="116">
        <v>2353811.54</v>
      </c>
      <c r="P297" s="116">
        <v>1315873.21</v>
      </c>
      <c r="Q297" s="116">
        <v>3261933.79</v>
      </c>
      <c r="R297" s="148">
        <v>1.5985</v>
      </c>
      <c r="S297" s="116">
        <v>2720866</v>
      </c>
      <c r="T297" s="116">
        <v>4349304</v>
      </c>
      <c r="U297" s="116">
        <v>4339518</v>
      </c>
      <c r="V297" s="116">
        <v>4349304</v>
      </c>
      <c r="W297" s="116">
        <v>0</v>
      </c>
      <c r="X297" s="116">
        <v>2431431.9300000002</v>
      </c>
      <c r="Y297" s="192">
        <v>12301.63</v>
      </c>
      <c r="Z297" s="199"/>
    </row>
    <row r="298" spans="1:26" x14ac:dyDescent="0.35">
      <c r="A298" s="15" t="s">
        <v>670</v>
      </c>
      <c r="B298" s="17" t="s">
        <v>671</v>
      </c>
      <c r="C298" s="28" t="s">
        <v>670</v>
      </c>
      <c r="D298" s="29" t="s">
        <v>671</v>
      </c>
      <c r="E298" s="30" t="s">
        <v>672</v>
      </c>
      <c r="F298" s="31">
        <v>0</v>
      </c>
      <c r="G298" s="45">
        <v>31</v>
      </c>
      <c r="H298" s="20"/>
      <c r="I298" s="116">
        <v>36.54</v>
      </c>
      <c r="J298" s="134">
        <v>1466936</v>
      </c>
      <c r="K298" s="148">
        <v>1.6456</v>
      </c>
      <c r="L298" s="116">
        <v>290569.67</v>
      </c>
      <c r="M298" s="116">
        <v>478161</v>
      </c>
      <c r="N298" s="116">
        <v>137405.37</v>
      </c>
      <c r="O298" s="116">
        <v>340755.63</v>
      </c>
      <c r="P298" s="116">
        <v>133105.67000000001</v>
      </c>
      <c r="Q298" s="116">
        <v>512973.32999999996</v>
      </c>
      <c r="R298" s="148">
        <v>1.7585999999999999</v>
      </c>
      <c r="S298" s="116">
        <v>281244.15999999997</v>
      </c>
      <c r="T298" s="116">
        <v>494596</v>
      </c>
      <c r="U298" s="116">
        <v>493483</v>
      </c>
      <c r="V298" s="116">
        <v>494596</v>
      </c>
      <c r="W298" s="116">
        <v>0</v>
      </c>
      <c r="X298" s="116">
        <v>193198.59</v>
      </c>
      <c r="Y298" s="192">
        <v>16215</v>
      </c>
      <c r="Z298" s="199"/>
    </row>
    <row r="299" spans="1:26" x14ac:dyDescent="0.35">
      <c r="A299" s="15" t="s">
        <v>673</v>
      </c>
      <c r="B299" s="17" t="s">
        <v>674</v>
      </c>
      <c r="C299" s="28" t="s">
        <v>673</v>
      </c>
      <c r="D299" s="29" t="s">
        <v>674</v>
      </c>
      <c r="E299" s="30" t="s">
        <v>675</v>
      </c>
      <c r="F299" s="31">
        <v>0</v>
      </c>
      <c r="G299" s="45">
        <v>31</v>
      </c>
      <c r="H299" s="20"/>
      <c r="I299" s="116">
        <v>48.76</v>
      </c>
      <c r="J299" s="134">
        <v>1630388</v>
      </c>
      <c r="K299" s="148">
        <v>1.4751000000000001</v>
      </c>
      <c r="L299" s="116">
        <v>319170.01</v>
      </c>
      <c r="M299" s="116">
        <v>470808</v>
      </c>
      <c r="N299" s="116">
        <v>171718.55</v>
      </c>
      <c r="O299" s="116">
        <v>299089.45</v>
      </c>
      <c r="P299" s="116">
        <v>143598.01999999999</v>
      </c>
      <c r="Q299" s="116">
        <v>713612.98</v>
      </c>
      <c r="R299" s="148">
        <v>1.5631999999999999</v>
      </c>
      <c r="S299" s="116">
        <v>2898604.99</v>
      </c>
      <c r="T299" s="116">
        <v>4531099</v>
      </c>
      <c r="U299" s="116">
        <v>4520904</v>
      </c>
      <c r="V299" s="116">
        <v>4531099</v>
      </c>
      <c r="W299" s="116">
        <v>3188932.5</v>
      </c>
      <c r="X299" s="116">
        <v>713612.98</v>
      </c>
      <c r="Y299" s="192">
        <v>16325.7</v>
      </c>
      <c r="Z299" s="199"/>
    </row>
    <row r="300" spans="1:26" x14ac:dyDescent="0.35">
      <c r="A300" s="15" t="s">
        <v>676</v>
      </c>
      <c r="B300" s="17" t="s">
        <v>677</v>
      </c>
      <c r="C300" s="28" t="s">
        <v>676</v>
      </c>
      <c r="D300" s="29" t="s">
        <v>677</v>
      </c>
      <c r="E300" s="30" t="s">
        <v>678</v>
      </c>
      <c r="F300" s="31">
        <v>0</v>
      </c>
      <c r="G300" s="45">
        <v>31</v>
      </c>
      <c r="H300" s="20"/>
      <c r="I300" s="116">
        <v>103.71</v>
      </c>
      <c r="J300" s="134">
        <v>2185644</v>
      </c>
      <c r="K300" s="148">
        <v>1.3705000000000001</v>
      </c>
      <c r="L300" s="116">
        <v>391112</v>
      </c>
      <c r="M300" s="116">
        <v>536019</v>
      </c>
      <c r="N300" s="116">
        <v>179583.8</v>
      </c>
      <c r="O300" s="116">
        <v>356435.20000000001</v>
      </c>
      <c r="P300" s="116">
        <v>246596.07</v>
      </c>
      <c r="Q300" s="116">
        <v>1295360.93</v>
      </c>
      <c r="R300" s="148">
        <v>1.6278999999999999</v>
      </c>
      <c r="S300" s="116">
        <v>425348</v>
      </c>
      <c r="T300" s="116">
        <v>692424</v>
      </c>
      <c r="U300" s="116">
        <v>690866</v>
      </c>
      <c r="V300" s="116">
        <v>692424</v>
      </c>
      <c r="W300" s="116">
        <v>0</v>
      </c>
      <c r="X300" s="116">
        <v>479046.48</v>
      </c>
      <c r="Y300" s="192">
        <v>13728.21</v>
      </c>
      <c r="Z300" s="199"/>
    </row>
    <row r="301" spans="1:26" x14ac:dyDescent="0.35">
      <c r="A301" s="15" t="s">
        <v>679</v>
      </c>
      <c r="B301" s="17" t="s">
        <v>680</v>
      </c>
      <c r="C301" s="28" t="s">
        <v>679</v>
      </c>
      <c r="D301" s="29" t="s">
        <v>680</v>
      </c>
      <c r="E301" s="30" t="s">
        <v>681</v>
      </c>
      <c r="F301" s="31">
        <v>0</v>
      </c>
      <c r="G301" s="45">
        <v>31</v>
      </c>
      <c r="H301" s="20"/>
      <c r="I301" s="116">
        <v>37.5</v>
      </c>
      <c r="J301" s="134">
        <v>1028953</v>
      </c>
      <c r="K301" s="148">
        <v>1.3817999999999999</v>
      </c>
      <c r="L301" s="116">
        <v>484327</v>
      </c>
      <c r="M301" s="116">
        <v>669243</v>
      </c>
      <c r="N301" s="116">
        <v>178052.54</v>
      </c>
      <c r="O301" s="116">
        <v>491190.45999999996</v>
      </c>
      <c r="P301" s="116">
        <v>253178.05</v>
      </c>
      <c r="Q301" s="116">
        <v>256506.95</v>
      </c>
      <c r="R301" s="148">
        <v>1.6027</v>
      </c>
      <c r="S301" s="116">
        <v>1167085.08</v>
      </c>
      <c r="T301" s="116">
        <v>1870487</v>
      </c>
      <c r="U301" s="116">
        <v>1866278</v>
      </c>
      <c r="V301" s="116">
        <v>1870487</v>
      </c>
      <c r="W301" s="116">
        <v>1327410.28</v>
      </c>
      <c r="X301" s="116">
        <v>256506.95</v>
      </c>
      <c r="Y301" s="192">
        <v>13591.6</v>
      </c>
      <c r="Z301" s="199"/>
    </row>
    <row r="302" spans="1:26" x14ac:dyDescent="0.35">
      <c r="A302" s="15" t="s">
        <v>682</v>
      </c>
      <c r="B302" s="17" t="s">
        <v>683</v>
      </c>
      <c r="C302" s="28" t="s">
        <v>682</v>
      </c>
      <c r="D302" s="29" t="s">
        <v>683</v>
      </c>
      <c r="E302" s="30" t="s">
        <v>684</v>
      </c>
      <c r="F302" s="31">
        <v>0</v>
      </c>
      <c r="G302" s="45">
        <v>31</v>
      </c>
      <c r="H302" s="20"/>
      <c r="I302" s="116">
        <v>355.74</v>
      </c>
      <c r="J302" s="134">
        <v>9054405</v>
      </c>
      <c r="K302" s="148">
        <v>1.3992</v>
      </c>
      <c r="L302" s="116">
        <v>1267014.3700000001</v>
      </c>
      <c r="M302" s="116">
        <v>1772807</v>
      </c>
      <c r="N302" s="116">
        <v>531112.29</v>
      </c>
      <c r="O302" s="116">
        <v>1241694.71</v>
      </c>
      <c r="P302" s="116">
        <v>683749.41</v>
      </c>
      <c r="Q302" s="116">
        <v>4111178.59</v>
      </c>
      <c r="R302" s="148">
        <v>1.6384000000000001</v>
      </c>
      <c r="S302" s="116">
        <v>1948257.34</v>
      </c>
      <c r="T302" s="116">
        <v>3192025</v>
      </c>
      <c r="U302" s="116">
        <v>3184843</v>
      </c>
      <c r="V302" s="116">
        <v>3192025</v>
      </c>
      <c r="W302" s="116">
        <v>0</v>
      </c>
      <c r="X302" s="116">
        <v>1757714.86</v>
      </c>
      <c r="Y302" s="192">
        <v>13478.74</v>
      </c>
      <c r="Z302" s="199"/>
    </row>
    <row r="303" spans="1:26" x14ac:dyDescent="0.35">
      <c r="A303" s="15" t="s">
        <v>685</v>
      </c>
      <c r="B303" s="17" t="s">
        <v>686</v>
      </c>
      <c r="C303" s="28" t="s">
        <v>685</v>
      </c>
      <c r="D303" s="29" t="s">
        <v>686</v>
      </c>
      <c r="E303" s="30" t="s">
        <v>687</v>
      </c>
      <c r="F303" s="31">
        <v>0</v>
      </c>
      <c r="G303" s="45">
        <v>31</v>
      </c>
      <c r="H303" s="20"/>
      <c r="I303" s="116">
        <v>132.78</v>
      </c>
      <c r="J303" s="134">
        <v>3450635</v>
      </c>
      <c r="K303" s="148">
        <v>1.4497</v>
      </c>
      <c r="L303" s="116">
        <v>1033127</v>
      </c>
      <c r="M303" s="116">
        <v>1497724</v>
      </c>
      <c r="N303" s="116">
        <v>452844.18</v>
      </c>
      <c r="O303" s="116">
        <v>1044879.8200000001</v>
      </c>
      <c r="P303" s="116">
        <v>660546.27</v>
      </c>
      <c r="Q303" s="116">
        <v>1712106.73</v>
      </c>
      <c r="R303" s="148">
        <v>1.4791000000000001</v>
      </c>
      <c r="S303" s="116">
        <v>908563.27</v>
      </c>
      <c r="T303" s="116">
        <v>1343856</v>
      </c>
      <c r="U303" s="116">
        <v>1340832</v>
      </c>
      <c r="V303" s="116">
        <v>1343856</v>
      </c>
      <c r="W303" s="116">
        <v>0</v>
      </c>
      <c r="X303" s="116">
        <v>849551.16</v>
      </c>
      <c r="Y303" s="192">
        <v>17258.419999999998</v>
      </c>
      <c r="Z303" s="199"/>
    </row>
    <row r="304" spans="1:26" x14ac:dyDescent="0.35">
      <c r="A304" s="15" t="s">
        <v>688</v>
      </c>
      <c r="B304" s="17" t="s">
        <v>689</v>
      </c>
      <c r="C304" s="28" t="s">
        <v>688</v>
      </c>
      <c r="D304" s="29" t="s">
        <v>689</v>
      </c>
      <c r="E304" s="30" t="s">
        <v>690</v>
      </c>
      <c r="F304" s="31">
        <v>0</v>
      </c>
      <c r="G304" s="45">
        <v>31</v>
      </c>
      <c r="H304" s="20"/>
      <c r="I304" s="116">
        <v>164.3</v>
      </c>
      <c r="J304" s="134">
        <v>3840374</v>
      </c>
      <c r="K304" s="148">
        <v>1.5091000000000001</v>
      </c>
      <c r="L304" s="116">
        <v>712500.72</v>
      </c>
      <c r="M304" s="116">
        <v>1075235</v>
      </c>
      <c r="N304" s="116">
        <v>319357.96000000002</v>
      </c>
      <c r="O304" s="116">
        <v>755877.04</v>
      </c>
      <c r="P304" s="116">
        <v>504091.45</v>
      </c>
      <c r="Q304" s="116">
        <v>2191827.5499999998</v>
      </c>
      <c r="R304" s="148">
        <v>1.6028</v>
      </c>
      <c r="S304" s="116">
        <v>651612.15</v>
      </c>
      <c r="T304" s="116">
        <v>1044404</v>
      </c>
      <c r="U304" s="116">
        <v>1042054</v>
      </c>
      <c r="V304" s="116">
        <v>1044404</v>
      </c>
      <c r="W304" s="116">
        <v>0</v>
      </c>
      <c r="X304" s="116">
        <v>696508.89</v>
      </c>
      <c r="Y304" s="192">
        <v>16190.6</v>
      </c>
      <c r="Z304" s="199"/>
    </row>
    <row r="305" spans="1:26" x14ac:dyDescent="0.35">
      <c r="A305" s="15" t="s">
        <v>691</v>
      </c>
      <c r="B305" s="17" t="s">
        <v>692</v>
      </c>
      <c r="C305" s="28" t="s">
        <v>691</v>
      </c>
      <c r="D305" s="29" t="s">
        <v>692</v>
      </c>
      <c r="E305" s="30" t="s">
        <v>693</v>
      </c>
      <c r="F305" s="31">
        <v>0</v>
      </c>
      <c r="G305" s="45">
        <v>31</v>
      </c>
      <c r="H305" s="20"/>
      <c r="I305" s="116">
        <v>25.67</v>
      </c>
      <c r="J305" s="134">
        <v>981702</v>
      </c>
      <c r="K305" s="148">
        <v>1.39</v>
      </c>
      <c r="L305" s="116">
        <v>343737</v>
      </c>
      <c r="M305" s="116">
        <v>477794</v>
      </c>
      <c r="N305" s="116">
        <v>136383.6</v>
      </c>
      <c r="O305" s="116">
        <v>341410.4</v>
      </c>
      <c r="P305" s="116">
        <v>142320.32000000001</v>
      </c>
      <c r="Q305" s="116">
        <v>313517.68</v>
      </c>
      <c r="R305" s="148">
        <v>1.4682999999999999</v>
      </c>
      <c r="S305" s="116">
        <v>374673.6</v>
      </c>
      <c r="T305" s="116">
        <v>550133</v>
      </c>
      <c r="U305" s="116">
        <v>548895</v>
      </c>
      <c r="V305" s="116">
        <v>550133</v>
      </c>
      <c r="W305" s="116">
        <v>0</v>
      </c>
      <c r="X305" s="116">
        <v>229328.33</v>
      </c>
      <c r="Y305" s="192">
        <v>16542.580000000002</v>
      </c>
      <c r="Z305" s="199"/>
    </row>
    <row r="306" spans="1:26" x14ac:dyDescent="0.35">
      <c r="A306" s="73" t="s">
        <v>667</v>
      </c>
      <c r="B306" s="74" t="s">
        <v>668</v>
      </c>
      <c r="C306" s="35" t="s">
        <v>694</v>
      </c>
      <c r="D306" s="36" t="s">
        <v>695</v>
      </c>
      <c r="E306" s="37" t="s">
        <v>696</v>
      </c>
      <c r="F306" s="31">
        <v>0</v>
      </c>
      <c r="G306" s="46">
        <v>31</v>
      </c>
      <c r="H306" s="20"/>
      <c r="I306" s="117">
        <v>0</v>
      </c>
      <c r="J306" s="135">
        <v>0</v>
      </c>
      <c r="K306" s="149">
        <v>0</v>
      </c>
      <c r="L306" s="117">
        <v>0</v>
      </c>
      <c r="M306" s="117">
        <v>0</v>
      </c>
      <c r="N306" s="117">
        <v>0</v>
      </c>
      <c r="O306" s="117">
        <v>0</v>
      </c>
      <c r="P306" s="117">
        <v>341709</v>
      </c>
      <c r="Q306" s="117">
        <v>1213659</v>
      </c>
      <c r="R306" s="149">
        <v>0</v>
      </c>
      <c r="S306" s="117">
        <v>0</v>
      </c>
      <c r="T306" s="117">
        <v>0</v>
      </c>
      <c r="U306" s="117">
        <v>0</v>
      </c>
      <c r="V306" s="117">
        <v>0</v>
      </c>
      <c r="W306" s="117">
        <v>0</v>
      </c>
      <c r="X306" s="117">
        <v>631399.87</v>
      </c>
      <c r="Y306" s="192">
        <v>0</v>
      </c>
      <c r="Z306" s="199"/>
    </row>
    <row r="307" spans="1:26" x14ac:dyDescent="0.35">
      <c r="A307" s="73" t="s">
        <v>670</v>
      </c>
      <c r="B307" s="74" t="s">
        <v>671</v>
      </c>
      <c r="C307" s="35" t="s">
        <v>694</v>
      </c>
      <c r="D307" s="36" t="s">
        <v>695</v>
      </c>
      <c r="E307" s="37" t="s">
        <v>697</v>
      </c>
      <c r="F307" s="31">
        <v>0</v>
      </c>
      <c r="G307" s="46">
        <v>31</v>
      </c>
      <c r="H307" s="20"/>
      <c r="I307" s="117">
        <v>0</v>
      </c>
      <c r="J307" s="135">
        <v>0</v>
      </c>
      <c r="K307" s="149">
        <v>0</v>
      </c>
      <c r="L307" s="117">
        <v>0</v>
      </c>
      <c r="M307" s="117">
        <v>0</v>
      </c>
      <c r="N307" s="117">
        <v>0</v>
      </c>
      <c r="O307" s="117">
        <v>0</v>
      </c>
      <c r="P307" s="117">
        <v>42056.63</v>
      </c>
      <c r="Q307" s="117">
        <v>143976.37</v>
      </c>
      <c r="R307" s="149">
        <v>0</v>
      </c>
      <c r="S307" s="117">
        <v>0</v>
      </c>
      <c r="T307" s="117">
        <v>0</v>
      </c>
      <c r="U307" s="117">
        <v>0</v>
      </c>
      <c r="V307" s="117">
        <v>0</v>
      </c>
      <c r="W307" s="117">
        <v>0</v>
      </c>
      <c r="X307" s="117">
        <v>61043.85</v>
      </c>
      <c r="Y307" s="192">
        <v>0</v>
      </c>
      <c r="Z307" s="199"/>
    </row>
    <row r="308" spans="1:26" x14ac:dyDescent="0.35">
      <c r="A308" s="73" t="s">
        <v>673</v>
      </c>
      <c r="B308" s="74" t="s">
        <v>674</v>
      </c>
      <c r="C308" s="35" t="s">
        <v>694</v>
      </c>
      <c r="D308" s="36" t="s">
        <v>695</v>
      </c>
      <c r="E308" s="37" t="s">
        <v>698</v>
      </c>
      <c r="F308" s="31">
        <v>0</v>
      </c>
      <c r="G308" s="46">
        <v>31</v>
      </c>
      <c r="H308" s="20"/>
      <c r="I308" s="117">
        <v>0</v>
      </c>
      <c r="J308" s="135">
        <v>0</v>
      </c>
      <c r="K308" s="149">
        <v>0</v>
      </c>
      <c r="L308" s="117">
        <v>0</v>
      </c>
      <c r="M308" s="117">
        <v>0</v>
      </c>
      <c r="N308" s="117">
        <v>0</v>
      </c>
      <c r="O308" s="117">
        <v>0</v>
      </c>
      <c r="P308" s="117">
        <v>50641.279999999999</v>
      </c>
      <c r="Q308" s="117">
        <v>226198.72</v>
      </c>
      <c r="R308" s="149">
        <v>0</v>
      </c>
      <c r="S308" s="117">
        <v>0</v>
      </c>
      <c r="T308" s="117">
        <v>0</v>
      </c>
      <c r="U308" s="117">
        <v>0</v>
      </c>
      <c r="V308" s="117">
        <v>0</v>
      </c>
      <c r="W308" s="117">
        <v>0</v>
      </c>
      <c r="X308" s="117">
        <v>226198.72</v>
      </c>
      <c r="Y308" s="192">
        <v>0</v>
      </c>
      <c r="Z308" s="199"/>
    </row>
    <row r="309" spans="1:26" x14ac:dyDescent="0.35">
      <c r="A309" s="73" t="s">
        <v>679</v>
      </c>
      <c r="B309" s="74" t="s">
        <v>680</v>
      </c>
      <c r="C309" s="35" t="s">
        <v>694</v>
      </c>
      <c r="D309" s="36" t="s">
        <v>695</v>
      </c>
      <c r="E309" s="37" t="s">
        <v>699</v>
      </c>
      <c r="F309" s="31">
        <v>0</v>
      </c>
      <c r="G309" s="46">
        <v>31</v>
      </c>
      <c r="H309" s="20"/>
      <c r="I309" s="117">
        <v>0</v>
      </c>
      <c r="J309" s="135">
        <v>0</v>
      </c>
      <c r="K309" s="149">
        <v>0</v>
      </c>
      <c r="L309" s="117">
        <v>0</v>
      </c>
      <c r="M309" s="117">
        <v>0</v>
      </c>
      <c r="N309" s="117">
        <v>0</v>
      </c>
      <c r="O309" s="117">
        <v>0</v>
      </c>
      <c r="P309" s="117">
        <v>84392.69</v>
      </c>
      <c r="Q309" s="117">
        <v>116909.31</v>
      </c>
      <c r="R309" s="149">
        <v>0</v>
      </c>
      <c r="S309" s="117">
        <v>0</v>
      </c>
      <c r="T309" s="117">
        <v>0</v>
      </c>
      <c r="U309" s="117">
        <v>0</v>
      </c>
      <c r="V309" s="117">
        <v>0</v>
      </c>
      <c r="W309" s="117">
        <v>0</v>
      </c>
      <c r="X309" s="117">
        <v>116909.31</v>
      </c>
      <c r="Y309" s="192">
        <v>0</v>
      </c>
      <c r="Z309" s="199"/>
    </row>
    <row r="310" spans="1:26" x14ac:dyDescent="0.35">
      <c r="A310" s="73" t="s">
        <v>682</v>
      </c>
      <c r="B310" s="74" t="s">
        <v>683</v>
      </c>
      <c r="C310" s="35" t="s">
        <v>694</v>
      </c>
      <c r="D310" s="36" t="s">
        <v>695</v>
      </c>
      <c r="E310" s="37" t="s">
        <v>700</v>
      </c>
      <c r="F310" s="31">
        <v>0</v>
      </c>
      <c r="G310" s="46">
        <v>31</v>
      </c>
      <c r="H310" s="20"/>
      <c r="I310" s="117">
        <v>0</v>
      </c>
      <c r="J310" s="135">
        <v>0</v>
      </c>
      <c r="K310" s="149">
        <v>0</v>
      </c>
      <c r="L310" s="117">
        <v>0</v>
      </c>
      <c r="M310" s="117">
        <v>0</v>
      </c>
      <c r="N310" s="117">
        <v>0</v>
      </c>
      <c r="O310" s="117">
        <v>0</v>
      </c>
      <c r="P310" s="117">
        <v>193144.65</v>
      </c>
      <c r="Q310" s="117">
        <v>1422895.35</v>
      </c>
      <c r="R310" s="149">
        <v>0</v>
      </c>
      <c r="S310" s="117">
        <v>0</v>
      </c>
      <c r="T310" s="117">
        <v>0</v>
      </c>
      <c r="U310" s="117">
        <v>0</v>
      </c>
      <c r="V310" s="117">
        <v>0</v>
      </c>
      <c r="W310" s="117">
        <v>0</v>
      </c>
      <c r="X310" s="117">
        <v>496517.02</v>
      </c>
      <c r="Y310" s="192">
        <v>0</v>
      </c>
      <c r="Z310" s="199"/>
    </row>
    <row r="311" spans="1:26" x14ac:dyDescent="0.35">
      <c r="A311" s="73" t="s">
        <v>691</v>
      </c>
      <c r="B311" s="74" t="s">
        <v>692</v>
      </c>
      <c r="C311" s="35" t="s">
        <v>694</v>
      </c>
      <c r="D311" s="36" t="s">
        <v>695</v>
      </c>
      <c r="E311" s="37" t="s">
        <v>701</v>
      </c>
      <c r="F311" s="31">
        <v>0</v>
      </c>
      <c r="G311" s="46">
        <v>31</v>
      </c>
      <c r="H311" s="20"/>
      <c r="I311" s="117">
        <v>0</v>
      </c>
      <c r="J311" s="135">
        <v>0</v>
      </c>
      <c r="K311" s="149">
        <v>0</v>
      </c>
      <c r="L311" s="117">
        <v>0</v>
      </c>
      <c r="M311" s="117">
        <v>0</v>
      </c>
      <c r="N311" s="117">
        <v>0</v>
      </c>
      <c r="O311" s="117">
        <v>0</v>
      </c>
      <c r="P311" s="117">
        <v>62814.43</v>
      </c>
      <c r="Q311" s="117">
        <v>119602.57</v>
      </c>
      <c r="R311" s="149">
        <v>0</v>
      </c>
      <c r="S311" s="117">
        <v>0</v>
      </c>
      <c r="T311" s="117">
        <v>0</v>
      </c>
      <c r="U311" s="117">
        <v>0</v>
      </c>
      <c r="V311" s="117">
        <v>0</v>
      </c>
      <c r="W311" s="117">
        <v>0</v>
      </c>
      <c r="X311" s="117">
        <v>101216.24</v>
      </c>
      <c r="Y311" s="192">
        <v>0</v>
      </c>
      <c r="Z311" s="199"/>
    </row>
    <row r="312" spans="1:26" x14ac:dyDescent="0.35">
      <c r="A312" s="53" t="s">
        <v>694</v>
      </c>
      <c r="B312" s="54" t="s">
        <v>702</v>
      </c>
      <c r="C312" s="55" t="s">
        <v>694</v>
      </c>
      <c r="D312" s="56" t="s">
        <v>702</v>
      </c>
      <c r="E312" s="57" t="s">
        <v>703</v>
      </c>
      <c r="F312" s="31">
        <v>0</v>
      </c>
      <c r="G312" s="58">
        <v>31</v>
      </c>
      <c r="H312" s="20"/>
      <c r="I312" s="119">
        <v>249.72</v>
      </c>
      <c r="J312" s="137">
        <v>0</v>
      </c>
      <c r="K312" s="151">
        <v>0</v>
      </c>
      <c r="L312" s="119">
        <v>0</v>
      </c>
      <c r="M312" s="119">
        <v>0</v>
      </c>
      <c r="N312" s="119">
        <v>0</v>
      </c>
      <c r="O312" s="119">
        <v>0</v>
      </c>
      <c r="P312" s="119">
        <v>0</v>
      </c>
      <c r="Q312" s="119">
        <v>0</v>
      </c>
      <c r="R312" s="151">
        <v>0</v>
      </c>
      <c r="S312" s="119">
        <v>0</v>
      </c>
      <c r="T312" s="119">
        <v>0</v>
      </c>
      <c r="U312" s="119">
        <v>0</v>
      </c>
      <c r="V312" s="119">
        <v>0</v>
      </c>
      <c r="W312" s="119">
        <v>0</v>
      </c>
      <c r="X312" s="119">
        <v>0</v>
      </c>
      <c r="Y312" s="192">
        <v>16090.02</v>
      </c>
      <c r="Z312" s="199"/>
    </row>
    <row r="313" spans="1:26" x14ac:dyDescent="0.35">
      <c r="A313" s="33" t="s">
        <v>658</v>
      </c>
      <c r="B313" s="34" t="s">
        <v>659</v>
      </c>
      <c r="C313" s="35" t="s">
        <v>704</v>
      </c>
      <c r="D313" s="36" t="s">
        <v>705</v>
      </c>
      <c r="E313" s="37" t="s">
        <v>706</v>
      </c>
      <c r="F313" s="31">
        <v>0</v>
      </c>
      <c r="G313" s="46">
        <v>31</v>
      </c>
      <c r="H313" s="20"/>
      <c r="I313" s="117">
        <v>0</v>
      </c>
      <c r="J313" s="135">
        <v>0</v>
      </c>
      <c r="K313" s="149">
        <v>0</v>
      </c>
      <c r="L313" s="117">
        <v>0</v>
      </c>
      <c r="M313" s="117">
        <v>0</v>
      </c>
      <c r="N313" s="117">
        <v>0</v>
      </c>
      <c r="O313" s="117">
        <v>0</v>
      </c>
      <c r="P313" s="117">
        <v>125037.55</v>
      </c>
      <c r="Q313" s="117">
        <v>376838.45</v>
      </c>
      <c r="R313" s="149">
        <v>0</v>
      </c>
      <c r="S313" s="117">
        <v>0</v>
      </c>
      <c r="T313" s="117">
        <v>0</v>
      </c>
      <c r="U313" s="117">
        <v>0</v>
      </c>
      <c r="V313" s="117">
        <v>0</v>
      </c>
      <c r="W313" s="117">
        <v>0</v>
      </c>
      <c r="X313" s="117">
        <v>376838.45</v>
      </c>
      <c r="Y313" s="192">
        <v>0</v>
      </c>
      <c r="Z313" s="199"/>
    </row>
    <row r="314" spans="1:26" x14ac:dyDescent="0.35">
      <c r="A314" s="33" t="s">
        <v>661</v>
      </c>
      <c r="B314" s="34" t="s">
        <v>662</v>
      </c>
      <c r="C314" s="35" t="s">
        <v>704</v>
      </c>
      <c r="D314" s="36" t="s">
        <v>705</v>
      </c>
      <c r="E314" s="37" t="s">
        <v>707</v>
      </c>
      <c r="F314" s="31">
        <v>0</v>
      </c>
      <c r="G314" s="46">
        <v>31</v>
      </c>
      <c r="H314" s="20"/>
      <c r="I314" s="117">
        <v>0</v>
      </c>
      <c r="J314" s="135">
        <v>0</v>
      </c>
      <c r="K314" s="149">
        <v>0</v>
      </c>
      <c r="L314" s="117">
        <v>0</v>
      </c>
      <c r="M314" s="117">
        <v>0</v>
      </c>
      <c r="N314" s="117">
        <v>0</v>
      </c>
      <c r="O314" s="117">
        <v>0</v>
      </c>
      <c r="P314" s="117">
        <v>140664.63</v>
      </c>
      <c r="Q314" s="117">
        <v>391125.37</v>
      </c>
      <c r="R314" s="149">
        <v>0</v>
      </c>
      <c r="S314" s="117">
        <v>0</v>
      </c>
      <c r="T314" s="117">
        <v>0</v>
      </c>
      <c r="U314" s="117">
        <v>0</v>
      </c>
      <c r="V314" s="117">
        <v>0</v>
      </c>
      <c r="W314" s="117">
        <v>0</v>
      </c>
      <c r="X314" s="117">
        <v>218761.91</v>
      </c>
      <c r="Y314" s="192">
        <v>0</v>
      </c>
      <c r="Z314" s="199"/>
    </row>
    <row r="315" spans="1:26" x14ac:dyDescent="0.35">
      <c r="A315" s="33" t="s">
        <v>667</v>
      </c>
      <c r="B315" s="34" t="s">
        <v>668</v>
      </c>
      <c r="C315" s="35" t="s">
        <v>704</v>
      </c>
      <c r="D315" s="36" t="s">
        <v>705</v>
      </c>
      <c r="E315" s="37" t="s">
        <v>708</v>
      </c>
      <c r="F315" s="31">
        <v>0</v>
      </c>
      <c r="G315" s="46">
        <v>31</v>
      </c>
      <c r="H315" s="20"/>
      <c r="I315" s="117">
        <v>0</v>
      </c>
      <c r="J315" s="135">
        <v>0</v>
      </c>
      <c r="K315" s="149">
        <v>0</v>
      </c>
      <c r="L315" s="117">
        <v>0</v>
      </c>
      <c r="M315" s="117">
        <v>0</v>
      </c>
      <c r="N315" s="117">
        <v>0</v>
      </c>
      <c r="O315" s="117">
        <v>0</v>
      </c>
      <c r="P315" s="117">
        <v>690933.25</v>
      </c>
      <c r="Q315" s="117">
        <v>2052214.75</v>
      </c>
      <c r="R315" s="149">
        <v>0</v>
      </c>
      <c r="S315" s="117">
        <v>0</v>
      </c>
      <c r="T315" s="117">
        <v>0</v>
      </c>
      <c r="U315" s="117">
        <v>0</v>
      </c>
      <c r="V315" s="117">
        <v>0</v>
      </c>
      <c r="W315" s="117">
        <v>0</v>
      </c>
      <c r="X315" s="117">
        <v>1276686.2</v>
      </c>
      <c r="Y315" s="192">
        <v>0</v>
      </c>
      <c r="Z315" s="199"/>
    </row>
    <row r="316" spans="1:26" x14ac:dyDescent="0.35">
      <c r="A316" s="33" t="s">
        <v>670</v>
      </c>
      <c r="B316" s="34" t="s">
        <v>671</v>
      </c>
      <c r="C316" s="35" t="s">
        <v>704</v>
      </c>
      <c r="D316" s="36" t="s">
        <v>705</v>
      </c>
      <c r="E316" s="37" t="s">
        <v>709</v>
      </c>
      <c r="F316" s="31">
        <v>0</v>
      </c>
      <c r="G316" s="46">
        <v>31</v>
      </c>
      <c r="H316" s="20"/>
      <c r="I316" s="117">
        <v>0</v>
      </c>
      <c r="J316" s="135">
        <v>0</v>
      </c>
      <c r="K316" s="149">
        <v>0</v>
      </c>
      <c r="L316" s="117">
        <v>0</v>
      </c>
      <c r="M316" s="117">
        <v>0</v>
      </c>
      <c r="N316" s="117">
        <v>0</v>
      </c>
      <c r="O316" s="117">
        <v>0</v>
      </c>
      <c r="P316" s="117">
        <v>164826.63</v>
      </c>
      <c r="Q316" s="117">
        <v>469997.37</v>
      </c>
      <c r="R316" s="149">
        <v>0</v>
      </c>
      <c r="S316" s="117">
        <v>0</v>
      </c>
      <c r="T316" s="117">
        <v>0</v>
      </c>
      <c r="U316" s="117">
        <v>0</v>
      </c>
      <c r="V316" s="117">
        <v>0</v>
      </c>
      <c r="W316" s="117">
        <v>0</v>
      </c>
      <c r="X316" s="117">
        <v>239240.56</v>
      </c>
      <c r="Y316" s="192">
        <v>0</v>
      </c>
      <c r="Z316" s="199"/>
    </row>
    <row r="317" spans="1:26" x14ac:dyDescent="0.35">
      <c r="A317" s="33" t="s">
        <v>673</v>
      </c>
      <c r="B317" s="34" t="s">
        <v>674</v>
      </c>
      <c r="C317" s="35" t="s">
        <v>704</v>
      </c>
      <c r="D317" s="36" t="s">
        <v>705</v>
      </c>
      <c r="E317" s="37" t="s">
        <v>710</v>
      </c>
      <c r="F317" s="31">
        <v>0</v>
      </c>
      <c r="G317" s="46">
        <v>31</v>
      </c>
      <c r="H317" s="20"/>
      <c r="I317" s="117">
        <v>0</v>
      </c>
      <c r="J317" s="135">
        <v>0</v>
      </c>
      <c r="K317" s="149">
        <v>0</v>
      </c>
      <c r="L317" s="117">
        <v>0</v>
      </c>
      <c r="M317" s="117">
        <v>0</v>
      </c>
      <c r="N317" s="117">
        <v>0</v>
      </c>
      <c r="O317" s="117">
        <v>0</v>
      </c>
      <c r="P317" s="117">
        <v>104177.2</v>
      </c>
      <c r="Q317" s="117">
        <v>392159.8</v>
      </c>
      <c r="R317" s="149">
        <v>0</v>
      </c>
      <c r="S317" s="117">
        <v>0</v>
      </c>
      <c r="T317" s="117">
        <v>0</v>
      </c>
      <c r="U317" s="117">
        <v>0</v>
      </c>
      <c r="V317" s="117">
        <v>0</v>
      </c>
      <c r="W317" s="117">
        <v>0</v>
      </c>
      <c r="X317" s="117">
        <v>392159.8</v>
      </c>
      <c r="Y317" s="192">
        <v>0</v>
      </c>
      <c r="Z317" s="199"/>
    </row>
    <row r="318" spans="1:26" x14ac:dyDescent="0.35">
      <c r="A318" s="33" t="s">
        <v>676</v>
      </c>
      <c r="B318" s="34" t="s">
        <v>677</v>
      </c>
      <c r="C318" s="35" t="s">
        <v>704</v>
      </c>
      <c r="D318" s="36" t="s">
        <v>705</v>
      </c>
      <c r="E318" s="37" t="s">
        <v>711</v>
      </c>
      <c r="F318" s="31">
        <v>0</v>
      </c>
      <c r="G318" s="46">
        <v>31</v>
      </c>
      <c r="H318" s="20"/>
      <c r="I318" s="117">
        <v>0</v>
      </c>
      <c r="J318" s="135">
        <v>0</v>
      </c>
      <c r="K318" s="149">
        <v>0</v>
      </c>
      <c r="L318" s="117">
        <v>0</v>
      </c>
      <c r="M318" s="117">
        <v>0</v>
      </c>
      <c r="N318" s="117">
        <v>0</v>
      </c>
      <c r="O318" s="117">
        <v>0</v>
      </c>
      <c r="P318" s="117">
        <v>109037.15</v>
      </c>
      <c r="Q318" s="117">
        <v>534649.85</v>
      </c>
      <c r="R318" s="149">
        <v>0</v>
      </c>
      <c r="S318" s="117">
        <v>0</v>
      </c>
      <c r="T318" s="117">
        <v>0</v>
      </c>
      <c r="U318" s="117">
        <v>0</v>
      </c>
      <c r="V318" s="117">
        <v>0</v>
      </c>
      <c r="W318" s="117">
        <v>0</v>
      </c>
      <c r="X318" s="117">
        <v>211819.51999999999</v>
      </c>
      <c r="Y318" s="192">
        <v>0</v>
      </c>
      <c r="Z318" s="199"/>
    </row>
    <row r="319" spans="1:26" x14ac:dyDescent="0.35">
      <c r="A319" s="33" t="s">
        <v>679</v>
      </c>
      <c r="B319" s="34" t="s">
        <v>680</v>
      </c>
      <c r="C319" s="35" t="s">
        <v>704</v>
      </c>
      <c r="D319" s="36" t="s">
        <v>705</v>
      </c>
      <c r="E319" s="37" t="s">
        <v>712</v>
      </c>
      <c r="F319" s="31">
        <v>0</v>
      </c>
      <c r="G319" s="46">
        <v>31</v>
      </c>
      <c r="H319" s="20"/>
      <c r="I319" s="117">
        <v>0</v>
      </c>
      <c r="J319" s="135">
        <v>0</v>
      </c>
      <c r="K319" s="149">
        <v>0</v>
      </c>
      <c r="L319" s="117">
        <v>0</v>
      </c>
      <c r="M319" s="117">
        <v>0</v>
      </c>
      <c r="N319" s="117">
        <v>0</v>
      </c>
      <c r="O319" s="117">
        <v>0</v>
      </c>
      <c r="P319" s="117">
        <v>152514.54</v>
      </c>
      <c r="Q319" s="117">
        <v>165451.46</v>
      </c>
      <c r="R319" s="149">
        <v>0</v>
      </c>
      <c r="S319" s="117">
        <v>0</v>
      </c>
      <c r="T319" s="117">
        <v>0</v>
      </c>
      <c r="U319" s="117">
        <v>0</v>
      </c>
      <c r="V319" s="117">
        <v>0</v>
      </c>
      <c r="W319" s="117">
        <v>0</v>
      </c>
      <c r="X319" s="117">
        <v>165451.46</v>
      </c>
      <c r="Y319" s="192">
        <v>0</v>
      </c>
      <c r="Z319" s="199"/>
    </row>
    <row r="320" spans="1:26" x14ac:dyDescent="0.35">
      <c r="A320" s="33" t="s">
        <v>682</v>
      </c>
      <c r="B320" s="34" t="s">
        <v>683</v>
      </c>
      <c r="C320" s="35" t="s">
        <v>704</v>
      </c>
      <c r="D320" s="36" t="s">
        <v>705</v>
      </c>
      <c r="E320" s="37" t="s">
        <v>713</v>
      </c>
      <c r="F320" s="31">
        <v>0</v>
      </c>
      <c r="G320" s="46">
        <v>31</v>
      </c>
      <c r="H320" s="20"/>
      <c r="I320" s="117">
        <v>0</v>
      </c>
      <c r="J320" s="135">
        <v>0</v>
      </c>
      <c r="K320" s="149">
        <v>0</v>
      </c>
      <c r="L320" s="117">
        <v>0</v>
      </c>
      <c r="M320" s="117">
        <v>0</v>
      </c>
      <c r="N320" s="117">
        <v>0</v>
      </c>
      <c r="O320" s="117">
        <v>0</v>
      </c>
      <c r="P320" s="117">
        <v>362006.84</v>
      </c>
      <c r="Q320" s="117">
        <v>2281430.16</v>
      </c>
      <c r="R320" s="149">
        <v>0</v>
      </c>
      <c r="S320" s="117">
        <v>0</v>
      </c>
      <c r="T320" s="117">
        <v>0</v>
      </c>
      <c r="U320" s="117">
        <v>0</v>
      </c>
      <c r="V320" s="117">
        <v>0</v>
      </c>
      <c r="W320" s="117">
        <v>0</v>
      </c>
      <c r="X320" s="117">
        <v>930611.12</v>
      </c>
      <c r="Y320" s="192">
        <v>0</v>
      </c>
      <c r="Z320" s="199"/>
    </row>
    <row r="321" spans="1:26" x14ac:dyDescent="0.35">
      <c r="A321" s="33" t="s">
        <v>685</v>
      </c>
      <c r="B321" s="34" t="s">
        <v>686</v>
      </c>
      <c r="C321" s="35" t="s">
        <v>704</v>
      </c>
      <c r="D321" s="36" t="s">
        <v>705</v>
      </c>
      <c r="E321" s="37" t="s">
        <v>714</v>
      </c>
      <c r="F321" s="31">
        <v>0</v>
      </c>
      <c r="G321" s="46">
        <v>31</v>
      </c>
      <c r="H321" s="20"/>
      <c r="I321" s="117">
        <v>0</v>
      </c>
      <c r="J321" s="135">
        <v>0</v>
      </c>
      <c r="K321" s="149">
        <v>0</v>
      </c>
      <c r="L321" s="117">
        <v>0</v>
      </c>
      <c r="M321" s="117">
        <v>0</v>
      </c>
      <c r="N321" s="117">
        <v>0</v>
      </c>
      <c r="O321" s="117">
        <v>0</v>
      </c>
      <c r="P321" s="117">
        <v>381982.57</v>
      </c>
      <c r="Q321" s="117">
        <v>695999.42999999993</v>
      </c>
      <c r="R321" s="149">
        <v>0</v>
      </c>
      <c r="S321" s="117">
        <v>0</v>
      </c>
      <c r="T321" s="117">
        <v>0</v>
      </c>
      <c r="U321" s="117">
        <v>0</v>
      </c>
      <c r="V321" s="117">
        <v>0</v>
      </c>
      <c r="W321" s="117">
        <v>0</v>
      </c>
      <c r="X321" s="117">
        <v>491280.84</v>
      </c>
      <c r="Y321" s="192">
        <v>0</v>
      </c>
      <c r="Z321" s="199"/>
    </row>
    <row r="322" spans="1:26" x14ac:dyDescent="0.35">
      <c r="A322" s="33" t="s">
        <v>688</v>
      </c>
      <c r="B322" s="34" t="s">
        <v>689</v>
      </c>
      <c r="C322" s="35" t="s">
        <v>704</v>
      </c>
      <c r="D322" s="36" t="s">
        <v>705</v>
      </c>
      <c r="E322" s="37" t="s">
        <v>715</v>
      </c>
      <c r="F322" s="31">
        <v>0</v>
      </c>
      <c r="G322" s="46">
        <v>31</v>
      </c>
      <c r="H322" s="20"/>
      <c r="I322" s="117">
        <v>0</v>
      </c>
      <c r="J322" s="135">
        <v>0</v>
      </c>
      <c r="K322" s="149">
        <v>0</v>
      </c>
      <c r="L322" s="117">
        <v>0</v>
      </c>
      <c r="M322" s="117">
        <v>0</v>
      </c>
      <c r="N322" s="117">
        <v>0</v>
      </c>
      <c r="O322" s="117">
        <v>0</v>
      </c>
      <c r="P322" s="117">
        <v>250084.87</v>
      </c>
      <c r="Q322" s="117">
        <v>894370.13</v>
      </c>
      <c r="R322" s="149">
        <v>0</v>
      </c>
      <c r="S322" s="117">
        <v>0</v>
      </c>
      <c r="T322" s="117">
        <v>0</v>
      </c>
      <c r="U322" s="117">
        <v>0</v>
      </c>
      <c r="V322" s="117">
        <v>0</v>
      </c>
      <c r="W322" s="117">
        <v>0</v>
      </c>
      <c r="X322" s="117">
        <v>345545.11</v>
      </c>
      <c r="Y322" s="192">
        <v>0</v>
      </c>
      <c r="Z322" s="199"/>
    </row>
    <row r="323" spans="1:26" x14ac:dyDescent="0.35">
      <c r="A323" s="33" t="s">
        <v>691</v>
      </c>
      <c r="B323" s="34" t="s">
        <v>692</v>
      </c>
      <c r="C323" s="35" t="s">
        <v>704</v>
      </c>
      <c r="D323" s="36" t="s">
        <v>705</v>
      </c>
      <c r="E323" s="37" t="s">
        <v>716</v>
      </c>
      <c r="F323" s="31">
        <v>0</v>
      </c>
      <c r="G323" s="46">
        <v>31</v>
      </c>
      <c r="H323" s="20"/>
      <c r="I323" s="117">
        <v>0</v>
      </c>
      <c r="J323" s="135">
        <v>0</v>
      </c>
      <c r="K323" s="149">
        <v>0</v>
      </c>
      <c r="L323" s="117">
        <v>0</v>
      </c>
      <c r="M323" s="117">
        <v>0</v>
      </c>
      <c r="N323" s="117">
        <v>0</v>
      </c>
      <c r="O323" s="117">
        <v>0</v>
      </c>
      <c r="P323" s="117">
        <v>135507.48000000001</v>
      </c>
      <c r="Q323" s="117">
        <v>207939.52</v>
      </c>
      <c r="R323" s="149">
        <v>0</v>
      </c>
      <c r="S323" s="117">
        <v>0</v>
      </c>
      <c r="T323" s="117">
        <v>0</v>
      </c>
      <c r="U323" s="117">
        <v>0</v>
      </c>
      <c r="V323" s="117">
        <v>0</v>
      </c>
      <c r="W323" s="117">
        <v>0</v>
      </c>
      <c r="X323" s="117">
        <v>207939.52</v>
      </c>
      <c r="Y323" s="192">
        <v>0</v>
      </c>
      <c r="Z323" s="199"/>
    </row>
    <row r="324" spans="1:26" x14ac:dyDescent="0.35">
      <c r="A324" s="53" t="s">
        <v>704</v>
      </c>
      <c r="B324" s="54" t="s">
        <v>717</v>
      </c>
      <c r="C324" s="55" t="s">
        <v>704</v>
      </c>
      <c r="D324" s="56" t="s">
        <v>717</v>
      </c>
      <c r="E324" s="57" t="s">
        <v>718</v>
      </c>
      <c r="F324" s="31">
        <v>0</v>
      </c>
      <c r="G324" s="58">
        <v>31</v>
      </c>
      <c r="H324" s="20"/>
      <c r="I324" s="119">
        <v>789.2299999999999</v>
      </c>
      <c r="J324" s="137">
        <v>0</v>
      </c>
      <c r="K324" s="151">
        <v>0</v>
      </c>
      <c r="L324" s="119">
        <v>0</v>
      </c>
      <c r="M324" s="119">
        <v>0</v>
      </c>
      <c r="N324" s="119">
        <v>0</v>
      </c>
      <c r="O324" s="119">
        <v>0</v>
      </c>
      <c r="P324" s="119">
        <v>0</v>
      </c>
      <c r="Q324" s="119">
        <v>0</v>
      </c>
      <c r="R324" s="151">
        <v>0</v>
      </c>
      <c r="S324" s="119">
        <v>0</v>
      </c>
      <c r="T324" s="119">
        <v>0</v>
      </c>
      <c r="U324" s="119">
        <v>0</v>
      </c>
      <c r="V324" s="119">
        <v>0</v>
      </c>
      <c r="W324" s="119">
        <v>0</v>
      </c>
      <c r="X324" s="119">
        <v>0</v>
      </c>
      <c r="Y324" s="192">
        <v>15558.44</v>
      </c>
      <c r="Z324" s="199"/>
    </row>
    <row r="325" spans="1:26" x14ac:dyDescent="0.35">
      <c r="A325" s="15" t="s">
        <v>719</v>
      </c>
      <c r="B325" s="17" t="s">
        <v>720</v>
      </c>
      <c r="C325" s="28" t="s">
        <v>719</v>
      </c>
      <c r="D325" s="29" t="s">
        <v>720</v>
      </c>
      <c r="E325" s="30" t="s">
        <v>721</v>
      </c>
      <c r="F325" s="31">
        <v>0</v>
      </c>
      <c r="G325" s="45">
        <v>32</v>
      </c>
      <c r="H325" s="20"/>
      <c r="I325" s="116">
        <v>0</v>
      </c>
      <c r="J325" s="134">
        <v>6984511</v>
      </c>
      <c r="K325" s="148">
        <v>1.7155</v>
      </c>
      <c r="L325" s="116">
        <v>1692510</v>
      </c>
      <c r="M325" s="116">
        <v>2903501</v>
      </c>
      <c r="N325" s="116">
        <v>773459.27</v>
      </c>
      <c r="O325" s="116">
        <v>2130041.73</v>
      </c>
      <c r="P325" s="116">
        <v>0</v>
      </c>
      <c r="Q325" s="116">
        <v>0</v>
      </c>
      <c r="R325" s="148">
        <v>1.5606</v>
      </c>
      <c r="S325" s="116">
        <v>2940261.36</v>
      </c>
      <c r="T325" s="116">
        <v>4588572</v>
      </c>
      <c r="U325" s="116">
        <v>4578248</v>
      </c>
      <c r="V325" s="116">
        <v>4588572</v>
      </c>
      <c r="W325" s="116">
        <v>0</v>
      </c>
      <c r="X325" s="116">
        <v>0</v>
      </c>
      <c r="Y325" s="192">
        <v>0</v>
      </c>
      <c r="Z325" s="199"/>
    </row>
    <row r="326" spans="1:26" x14ac:dyDescent="0.35">
      <c r="A326" s="15" t="s">
        <v>722</v>
      </c>
      <c r="B326" s="17" t="s">
        <v>723</v>
      </c>
      <c r="C326" s="28" t="s">
        <v>722</v>
      </c>
      <c r="D326" s="29" t="s">
        <v>723</v>
      </c>
      <c r="E326" s="30" t="s">
        <v>724</v>
      </c>
      <c r="F326" s="31">
        <v>0</v>
      </c>
      <c r="G326" s="45">
        <v>32</v>
      </c>
      <c r="H326" s="20"/>
      <c r="I326" s="116">
        <v>0</v>
      </c>
      <c r="J326" s="134">
        <v>4454752</v>
      </c>
      <c r="K326" s="148">
        <v>1.8151999999999999</v>
      </c>
      <c r="L326" s="116">
        <v>1332416.1599999999</v>
      </c>
      <c r="M326" s="116">
        <v>2418602</v>
      </c>
      <c r="N326" s="116">
        <v>683851.02999999991</v>
      </c>
      <c r="O326" s="116">
        <v>1734750.9700000002</v>
      </c>
      <c r="P326" s="116">
        <v>0</v>
      </c>
      <c r="Q326" s="116">
        <v>0</v>
      </c>
      <c r="R326" s="148">
        <v>1.6513</v>
      </c>
      <c r="S326" s="116">
        <v>691067.13</v>
      </c>
      <c r="T326" s="116">
        <v>1141159</v>
      </c>
      <c r="U326" s="116">
        <v>1138591</v>
      </c>
      <c r="V326" s="116">
        <v>1141159</v>
      </c>
      <c r="W326" s="116">
        <v>0</v>
      </c>
      <c r="X326" s="116">
        <v>0</v>
      </c>
      <c r="Y326" s="192">
        <v>0</v>
      </c>
      <c r="Z326" s="199"/>
    </row>
    <row r="327" spans="1:26" x14ac:dyDescent="0.35">
      <c r="A327" s="15" t="s">
        <v>725</v>
      </c>
      <c r="B327" s="17" t="s">
        <v>726</v>
      </c>
      <c r="C327" s="28" t="s">
        <v>725</v>
      </c>
      <c r="D327" s="29" t="s">
        <v>726</v>
      </c>
      <c r="E327" s="30" t="s">
        <v>727</v>
      </c>
      <c r="F327" s="31">
        <v>0</v>
      </c>
      <c r="G327" s="45">
        <v>32</v>
      </c>
      <c r="H327" s="20"/>
      <c r="I327" s="116">
        <v>0</v>
      </c>
      <c r="J327" s="134">
        <v>7513681</v>
      </c>
      <c r="K327" s="148">
        <v>1.8382000000000001</v>
      </c>
      <c r="L327" s="116">
        <v>2149661.7200000002</v>
      </c>
      <c r="M327" s="116">
        <v>3951508</v>
      </c>
      <c r="N327" s="116">
        <v>948382.19</v>
      </c>
      <c r="O327" s="116">
        <v>3003125.81</v>
      </c>
      <c r="P327" s="116">
        <v>0</v>
      </c>
      <c r="Q327" s="116">
        <v>0</v>
      </c>
      <c r="R327" s="148">
        <v>1.6722999999999999</v>
      </c>
      <c r="S327" s="116">
        <v>904437.03</v>
      </c>
      <c r="T327" s="116">
        <v>1512490</v>
      </c>
      <c r="U327" s="116">
        <v>1509087</v>
      </c>
      <c r="V327" s="116">
        <v>1512490</v>
      </c>
      <c r="W327" s="116">
        <v>0</v>
      </c>
      <c r="X327" s="116">
        <v>0</v>
      </c>
      <c r="Y327" s="192">
        <v>0</v>
      </c>
      <c r="Z327" s="199"/>
    </row>
    <row r="328" spans="1:26" x14ac:dyDescent="0.35">
      <c r="A328" s="15" t="s">
        <v>728</v>
      </c>
      <c r="B328" s="17" t="s">
        <v>729</v>
      </c>
      <c r="C328" s="28" t="s">
        <v>728</v>
      </c>
      <c r="D328" s="29" t="s">
        <v>729</v>
      </c>
      <c r="E328" s="30" t="s">
        <v>730</v>
      </c>
      <c r="F328" s="31">
        <v>0</v>
      </c>
      <c r="G328" s="45">
        <v>32</v>
      </c>
      <c r="H328" s="20"/>
      <c r="I328" s="116">
        <v>0</v>
      </c>
      <c r="J328" s="134">
        <v>5475295</v>
      </c>
      <c r="K328" s="148">
        <v>1.8008</v>
      </c>
      <c r="L328" s="116">
        <v>1651202.4</v>
      </c>
      <c r="M328" s="116">
        <v>2973485</v>
      </c>
      <c r="N328" s="116">
        <v>652404.25</v>
      </c>
      <c r="O328" s="116">
        <v>2321080.75</v>
      </c>
      <c r="P328" s="116">
        <v>0</v>
      </c>
      <c r="Q328" s="116">
        <v>0</v>
      </c>
      <c r="R328" s="148">
        <v>1.6382000000000001</v>
      </c>
      <c r="S328" s="116">
        <v>615558.48</v>
      </c>
      <c r="T328" s="116">
        <v>1008408</v>
      </c>
      <c r="U328" s="116">
        <v>1006139</v>
      </c>
      <c r="V328" s="116">
        <v>1008408</v>
      </c>
      <c r="W328" s="116">
        <v>0</v>
      </c>
      <c r="X328" s="116">
        <v>0</v>
      </c>
      <c r="Y328" s="192">
        <v>0</v>
      </c>
      <c r="Z328" s="199"/>
    </row>
    <row r="329" spans="1:26" x14ac:dyDescent="0.35">
      <c r="A329" s="15" t="s">
        <v>731</v>
      </c>
      <c r="B329" s="17" t="s">
        <v>732</v>
      </c>
      <c r="C329" s="28" t="s">
        <v>731</v>
      </c>
      <c r="D329" s="29" t="s">
        <v>732</v>
      </c>
      <c r="E329" s="30" t="s">
        <v>733</v>
      </c>
      <c r="F329" s="31">
        <v>0</v>
      </c>
      <c r="G329" s="45">
        <v>32</v>
      </c>
      <c r="H329" s="20"/>
      <c r="I329" s="116">
        <v>0</v>
      </c>
      <c r="J329" s="134">
        <v>2570257</v>
      </c>
      <c r="K329" s="148">
        <v>1.7908999999999999</v>
      </c>
      <c r="L329" s="116">
        <v>638146.24</v>
      </c>
      <c r="M329" s="116">
        <v>1142856</v>
      </c>
      <c r="N329" s="116">
        <v>346863.07999999996</v>
      </c>
      <c r="O329" s="116">
        <v>795992.92</v>
      </c>
      <c r="P329" s="116">
        <v>0</v>
      </c>
      <c r="Q329" s="116">
        <v>0</v>
      </c>
      <c r="R329" s="148">
        <v>1.6292</v>
      </c>
      <c r="S329" s="116">
        <v>296314.98</v>
      </c>
      <c r="T329" s="116">
        <v>482756</v>
      </c>
      <c r="U329" s="116">
        <v>481670</v>
      </c>
      <c r="V329" s="116">
        <v>482756</v>
      </c>
      <c r="W329" s="116">
        <v>0</v>
      </c>
      <c r="X329" s="116">
        <v>0</v>
      </c>
      <c r="Y329" s="192">
        <v>0</v>
      </c>
      <c r="Z329" s="199"/>
    </row>
    <row r="330" spans="1:26" x14ac:dyDescent="0.35">
      <c r="A330" s="73" t="s">
        <v>719</v>
      </c>
      <c r="B330" s="74" t="s">
        <v>720</v>
      </c>
      <c r="C330" s="48" t="s">
        <v>734</v>
      </c>
      <c r="D330" s="50" t="s">
        <v>735</v>
      </c>
      <c r="E330" s="51" t="s">
        <v>736</v>
      </c>
      <c r="F330" s="31">
        <v>0</v>
      </c>
      <c r="G330" s="46">
        <v>32</v>
      </c>
      <c r="H330" s="20"/>
      <c r="I330" s="117">
        <v>0</v>
      </c>
      <c r="J330" s="135">
        <v>0</v>
      </c>
      <c r="K330" s="149">
        <v>0</v>
      </c>
      <c r="L330" s="117">
        <v>0</v>
      </c>
      <c r="M330" s="117">
        <v>0</v>
      </c>
      <c r="N330" s="117">
        <v>0</v>
      </c>
      <c r="O330" s="117">
        <v>0</v>
      </c>
      <c r="P330" s="117">
        <v>2125249.14</v>
      </c>
      <c r="Q330" s="117">
        <v>4859261.8599999994</v>
      </c>
      <c r="R330" s="149">
        <v>0</v>
      </c>
      <c r="S330" s="117">
        <v>0</v>
      </c>
      <c r="T330" s="117">
        <v>0</v>
      </c>
      <c r="U330" s="117">
        <v>0</v>
      </c>
      <c r="V330" s="117">
        <v>0</v>
      </c>
      <c r="W330" s="117">
        <v>0</v>
      </c>
      <c r="X330" s="117">
        <v>4578248</v>
      </c>
      <c r="Y330" s="192">
        <v>0</v>
      </c>
      <c r="Z330" s="199"/>
    </row>
    <row r="331" spans="1:26" x14ac:dyDescent="0.35">
      <c r="A331" s="73" t="s">
        <v>722</v>
      </c>
      <c r="B331" s="74" t="s">
        <v>723</v>
      </c>
      <c r="C331" s="48" t="s">
        <v>734</v>
      </c>
      <c r="D331" s="50" t="s">
        <v>735</v>
      </c>
      <c r="E331" s="51" t="s">
        <v>737</v>
      </c>
      <c r="F331" s="31">
        <v>0</v>
      </c>
      <c r="G331" s="46">
        <v>32</v>
      </c>
      <c r="H331" s="20"/>
      <c r="I331" s="117">
        <v>0</v>
      </c>
      <c r="J331" s="135">
        <v>0</v>
      </c>
      <c r="K331" s="149">
        <v>0</v>
      </c>
      <c r="L331" s="117">
        <v>0</v>
      </c>
      <c r="M331" s="117">
        <v>0</v>
      </c>
      <c r="N331" s="117">
        <v>0</v>
      </c>
      <c r="O331" s="117">
        <v>0</v>
      </c>
      <c r="P331" s="117">
        <v>1730847.78</v>
      </c>
      <c r="Q331" s="117">
        <v>2723904.2199999997</v>
      </c>
      <c r="R331" s="149">
        <v>0</v>
      </c>
      <c r="S331" s="117">
        <v>0</v>
      </c>
      <c r="T331" s="117">
        <v>0</v>
      </c>
      <c r="U331" s="117">
        <v>0</v>
      </c>
      <c r="V331" s="117">
        <v>0</v>
      </c>
      <c r="W331" s="117">
        <v>0</v>
      </c>
      <c r="X331" s="117">
        <v>1138591</v>
      </c>
      <c r="Y331" s="192">
        <v>0</v>
      </c>
      <c r="Z331" s="199"/>
    </row>
    <row r="332" spans="1:26" x14ac:dyDescent="0.35">
      <c r="A332" s="73" t="s">
        <v>725</v>
      </c>
      <c r="B332" s="74" t="s">
        <v>726</v>
      </c>
      <c r="C332" s="48" t="s">
        <v>734</v>
      </c>
      <c r="D332" s="50" t="s">
        <v>735</v>
      </c>
      <c r="E332" s="51" t="s">
        <v>738</v>
      </c>
      <c r="F332" s="31">
        <v>0</v>
      </c>
      <c r="G332" s="46">
        <v>32</v>
      </c>
      <c r="H332" s="20"/>
      <c r="I332" s="117">
        <v>0</v>
      </c>
      <c r="J332" s="135">
        <v>0</v>
      </c>
      <c r="K332" s="149">
        <v>0</v>
      </c>
      <c r="L332" s="117">
        <v>0</v>
      </c>
      <c r="M332" s="117">
        <v>0</v>
      </c>
      <c r="N332" s="117">
        <v>0</v>
      </c>
      <c r="O332" s="117">
        <v>0</v>
      </c>
      <c r="P332" s="117">
        <v>2996368.78</v>
      </c>
      <c r="Q332" s="117">
        <v>4517312.2200000007</v>
      </c>
      <c r="R332" s="149">
        <v>0</v>
      </c>
      <c r="S332" s="117">
        <v>0</v>
      </c>
      <c r="T332" s="117">
        <v>0</v>
      </c>
      <c r="U332" s="117">
        <v>0</v>
      </c>
      <c r="V332" s="117">
        <v>0</v>
      </c>
      <c r="W332" s="117">
        <v>0</v>
      </c>
      <c r="X332" s="117">
        <v>1509087</v>
      </c>
      <c r="Y332" s="192">
        <v>0</v>
      </c>
      <c r="Z332" s="199"/>
    </row>
    <row r="333" spans="1:26" x14ac:dyDescent="0.35">
      <c r="A333" s="73" t="s">
        <v>728</v>
      </c>
      <c r="B333" s="74" t="s">
        <v>729</v>
      </c>
      <c r="C333" s="48" t="s">
        <v>734</v>
      </c>
      <c r="D333" s="50" t="s">
        <v>735</v>
      </c>
      <c r="E333" s="51" t="s">
        <v>739</v>
      </c>
      <c r="F333" s="31">
        <v>0</v>
      </c>
      <c r="G333" s="46">
        <v>32</v>
      </c>
      <c r="H333" s="20"/>
      <c r="I333" s="117">
        <v>0</v>
      </c>
      <c r="J333" s="135">
        <v>0</v>
      </c>
      <c r="K333" s="149">
        <v>0</v>
      </c>
      <c r="L333" s="117">
        <v>0</v>
      </c>
      <c r="M333" s="117">
        <v>0</v>
      </c>
      <c r="N333" s="117">
        <v>0</v>
      </c>
      <c r="O333" s="117">
        <v>0</v>
      </c>
      <c r="P333" s="117">
        <v>2315858.3199999998</v>
      </c>
      <c r="Q333" s="117">
        <v>3159436.68</v>
      </c>
      <c r="R333" s="149">
        <v>0</v>
      </c>
      <c r="S333" s="117">
        <v>0</v>
      </c>
      <c r="T333" s="117">
        <v>0</v>
      </c>
      <c r="U333" s="117">
        <v>0</v>
      </c>
      <c r="V333" s="117">
        <v>0</v>
      </c>
      <c r="W333" s="117">
        <v>0</v>
      </c>
      <c r="X333" s="117">
        <v>1006139</v>
      </c>
      <c r="Y333" s="192">
        <v>0</v>
      </c>
      <c r="Z333" s="199"/>
    </row>
    <row r="334" spans="1:26" x14ac:dyDescent="0.35">
      <c r="A334" s="73" t="s">
        <v>731</v>
      </c>
      <c r="B334" s="74" t="s">
        <v>732</v>
      </c>
      <c r="C334" s="48" t="s">
        <v>734</v>
      </c>
      <c r="D334" s="50" t="s">
        <v>735</v>
      </c>
      <c r="E334" s="51" t="s">
        <v>740</v>
      </c>
      <c r="F334" s="31">
        <v>0</v>
      </c>
      <c r="G334" s="46">
        <v>32</v>
      </c>
      <c r="H334" s="20"/>
      <c r="I334" s="117">
        <v>0</v>
      </c>
      <c r="J334" s="135">
        <v>0</v>
      </c>
      <c r="K334" s="149">
        <v>0</v>
      </c>
      <c r="L334" s="117">
        <v>0</v>
      </c>
      <c r="M334" s="117">
        <v>0</v>
      </c>
      <c r="N334" s="117">
        <v>0</v>
      </c>
      <c r="O334" s="117">
        <v>0</v>
      </c>
      <c r="P334" s="117">
        <v>794201.94</v>
      </c>
      <c r="Q334" s="117">
        <v>1776055.06</v>
      </c>
      <c r="R334" s="149">
        <v>0</v>
      </c>
      <c r="S334" s="117">
        <v>0</v>
      </c>
      <c r="T334" s="117">
        <v>0</v>
      </c>
      <c r="U334" s="117">
        <v>0</v>
      </c>
      <c r="V334" s="117">
        <v>0</v>
      </c>
      <c r="W334" s="117">
        <v>0</v>
      </c>
      <c r="X334" s="117">
        <v>481670</v>
      </c>
      <c r="Y334" s="192">
        <v>0</v>
      </c>
      <c r="Z334" s="199"/>
    </row>
    <row r="335" spans="1:26" x14ac:dyDescent="0.35">
      <c r="A335" s="52" t="s">
        <v>734</v>
      </c>
      <c r="B335" s="40" t="s">
        <v>741</v>
      </c>
      <c r="C335" s="48" t="s">
        <v>734</v>
      </c>
      <c r="D335" s="50" t="s">
        <v>735</v>
      </c>
      <c r="E335" s="51" t="s">
        <v>742</v>
      </c>
      <c r="F335" s="31">
        <v>0</v>
      </c>
      <c r="G335" s="44">
        <v>32</v>
      </c>
      <c r="H335" s="20"/>
      <c r="I335" s="118">
        <v>1452.05</v>
      </c>
      <c r="J335" s="136">
        <v>0</v>
      </c>
      <c r="K335" s="150">
        <v>0</v>
      </c>
      <c r="L335" s="118">
        <v>0</v>
      </c>
      <c r="M335" s="118">
        <v>0</v>
      </c>
      <c r="N335" s="118">
        <v>0</v>
      </c>
      <c r="O335" s="118">
        <v>0</v>
      </c>
      <c r="P335" s="118">
        <v>0</v>
      </c>
      <c r="Q335" s="118">
        <v>0</v>
      </c>
      <c r="R335" s="150">
        <v>0</v>
      </c>
      <c r="S335" s="118">
        <v>0</v>
      </c>
      <c r="T335" s="118">
        <v>0</v>
      </c>
      <c r="U335" s="118">
        <v>0</v>
      </c>
      <c r="V335" s="118">
        <v>0</v>
      </c>
      <c r="W335" s="118">
        <v>0</v>
      </c>
      <c r="X335" s="118">
        <v>0</v>
      </c>
      <c r="Y335" s="192">
        <v>18657.37</v>
      </c>
      <c r="Z335" s="199"/>
    </row>
    <row r="336" spans="1:26" x14ac:dyDescent="0.35">
      <c r="A336" s="15" t="s">
        <v>743</v>
      </c>
      <c r="B336" s="17" t="s">
        <v>744</v>
      </c>
      <c r="C336" s="28" t="s">
        <v>743</v>
      </c>
      <c r="D336" s="29" t="s">
        <v>744</v>
      </c>
      <c r="E336" s="30" t="s">
        <v>745</v>
      </c>
      <c r="F336" s="31">
        <v>0</v>
      </c>
      <c r="G336" s="45">
        <v>33</v>
      </c>
      <c r="H336" s="20"/>
      <c r="I336" s="116">
        <v>0</v>
      </c>
      <c r="J336" s="134">
        <v>5182634</v>
      </c>
      <c r="K336" s="148">
        <v>1.5411999999999999</v>
      </c>
      <c r="L336" s="116">
        <v>1532904</v>
      </c>
      <c r="M336" s="116">
        <v>2362512</v>
      </c>
      <c r="N336" s="116">
        <v>688357.56</v>
      </c>
      <c r="O336" s="116">
        <v>1674154.44</v>
      </c>
      <c r="P336" s="116">
        <v>0</v>
      </c>
      <c r="Q336" s="116">
        <v>0</v>
      </c>
      <c r="R336" s="148">
        <v>1.5589</v>
      </c>
      <c r="S336" s="116">
        <v>976605.81</v>
      </c>
      <c r="T336" s="116">
        <v>1522431</v>
      </c>
      <c r="U336" s="116">
        <v>1519006</v>
      </c>
      <c r="V336" s="116">
        <v>1522431</v>
      </c>
      <c r="W336" s="116">
        <v>0</v>
      </c>
      <c r="X336" s="116">
        <v>0</v>
      </c>
      <c r="Y336" s="192">
        <v>0</v>
      </c>
      <c r="Z336" s="199"/>
    </row>
    <row r="337" spans="1:26" x14ac:dyDescent="0.35">
      <c r="A337" s="15" t="s">
        <v>746</v>
      </c>
      <c r="B337" s="17" t="s">
        <v>747</v>
      </c>
      <c r="C337" s="28" t="s">
        <v>746</v>
      </c>
      <c r="D337" s="29" t="s">
        <v>747</v>
      </c>
      <c r="E337" s="30" t="s">
        <v>748</v>
      </c>
      <c r="F337" s="31">
        <v>0</v>
      </c>
      <c r="G337" s="45">
        <v>33</v>
      </c>
      <c r="H337" s="20"/>
      <c r="I337" s="116">
        <v>0</v>
      </c>
      <c r="J337" s="134">
        <v>2039069</v>
      </c>
      <c r="K337" s="148">
        <v>1.4850000000000001</v>
      </c>
      <c r="L337" s="116">
        <v>859401</v>
      </c>
      <c r="M337" s="116">
        <v>1276210</v>
      </c>
      <c r="N337" s="116">
        <v>287318.18</v>
      </c>
      <c r="O337" s="116">
        <v>988891.82000000007</v>
      </c>
      <c r="P337" s="116">
        <v>0</v>
      </c>
      <c r="Q337" s="116">
        <v>0</v>
      </c>
      <c r="R337" s="148">
        <v>1.5021</v>
      </c>
      <c r="S337" s="116">
        <v>687871</v>
      </c>
      <c r="T337" s="116">
        <v>1033251</v>
      </c>
      <c r="U337" s="116">
        <v>1030926</v>
      </c>
      <c r="V337" s="116">
        <v>1033251</v>
      </c>
      <c r="W337" s="116">
        <v>0</v>
      </c>
      <c r="X337" s="116">
        <v>0</v>
      </c>
      <c r="Y337" s="192">
        <v>0</v>
      </c>
      <c r="Z337" s="199"/>
    </row>
    <row r="338" spans="1:26" x14ac:dyDescent="0.35">
      <c r="A338" s="15" t="s">
        <v>749</v>
      </c>
      <c r="B338" s="17" t="s">
        <v>750</v>
      </c>
      <c r="C338" s="28" t="s">
        <v>749</v>
      </c>
      <c r="D338" s="29" t="s">
        <v>750</v>
      </c>
      <c r="E338" s="30" t="s">
        <v>751</v>
      </c>
      <c r="F338" s="31">
        <v>0</v>
      </c>
      <c r="G338" s="45">
        <v>33</v>
      </c>
      <c r="H338" s="20"/>
      <c r="I338" s="116">
        <v>0</v>
      </c>
      <c r="J338" s="134">
        <v>1567800</v>
      </c>
      <c r="K338" s="148">
        <v>1.5893999999999999</v>
      </c>
      <c r="L338" s="116">
        <v>386377</v>
      </c>
      <c r="M338" s="116">
        <v>614108</v>
      </c>
      <c r="N338" s="116">
        <v>178496.24</v>
      </c>
      <c r="O338" s="116">
        <v>435611.76</v>
      </c>
      <c r="P338" s="116">
        <v>0</v>
      </c>
      <c r="Q338" s="116">
        <v>0</v>
      </c>
      <c r="R338" s="148">
        <v>1.6076999999999999</v>
      </c>
      <c r="S338" s="116">
        <v>404562</v>
      </c>
      <c r="T338" s="116">
        <v>650414</v>
      </c>
      <c r="U338" s="116">
        <v>648951</v>
      </c>
      <c r="V338" s="116">
        <v>650414</v>
      </c>
      <c r="W338" s="116">
        <v>0</v>
      </c>
      <c r="X338" s="116">
        <v>0</v>
      </c>
      <c r="Y338" s="192">
        <v>0</v>
      </c>
      <c r="Z338" s="199"/>
    </row>
    <row r="339" spans="1:26" x14ac:dyDescent="0.35">
      <c r="A339" s="15" t="s">
        <v>752</v>
      </c>
      <c r="B339" s="17" t="s">
        <v>753</v>
      </c>
      <c r="C339" s="28" t="s">
        <v>752</v>
      </c>
      <c r="D339" s="29" t="s">
        <v>753</v>
      </c>
      <c r="E339" s="30" t="s">
        <v>754</v>
      </c>
      <c r="F339" s="31">
        <v>0</v>
      </c>
      <c r="G339" s="45">
        <v>33</v>
      </c>
      <c r="H339" s="20"/>
      <c r="I339" s="116">
        <v>0</v>
      </c>
      <c r="J339" s="134">
        <v>4485687</v>
      </c>
      <c r="K339" s="148">
        <v>1.5279</v>
      </c>
      <c r="L339" s="116">
        <v>1341431</v>
      </c>
      <c r="M339" s="116">
        <v>2049572</v>
      </c>
      <c r="N339" s="116">
        <v>464597.21</v>
      </c>
      <c r="O339" s="116">
        <v>1584974.79</v>
      </c>
      <c r="P339" s="116">
        <v>0</v>
      </c>
      <c r="Q339" s="116">
        <v>0</v>
      </c>
      <c r="R339" s="148">
        <v>1.5455000000000001</v>
      </c>
      <c r="S339" s="116">
        <v>959360.16</v>
      </c>
      <c r="T339" s="116">
        <v>1482691</v>
      </c>
      <c r="U339" s="116">
        <v>1479355</v>
      </c>
      <c r="V339" s="116">
        <v>1482691</v>
      </c>
      <c r="W339" s="116">
        <v>0</v>
      </c>
      <c r="X339" s="116">
        <v>0</v>
      </c>
      <c r="Y339" s="192">
        <v>0</v>
      </c>
      <c r="Z339" s="199"/>
    </row>
    <row r="340" spans="1:26" x14ac:dyDescent="0.35">
      <c r="A340" s="33" t="s">
        <v>743</v>
      </c>
      <c r="B340" s="34" t="s">
        <v>744</v>
      </c>
      <c r="C340" s="35" t="s">
        <v>755</v>
      </c>
      <c r="D340" s="36" t="s">
        <v>756</v>
      </c>
      <c r="E340" s="37" t="s">
        <v>757</v>
      </c>
      <c r="F340" s="31">
        <v>0</v>
      </c>
      <c r="G340" s="46">
        <v>33</v>
      </c>
      <c r="H340" s="20"/>
      <c r="I340" s="117">
        <v>0</v>
      </c>
      <c r="J340" s="135">
        <v>0</v>
      </c>
      <c r="K340" s="149">
        <v>0</v>
      </c>
      <c r="L340" s="117">
        <v>0</v>
      </c>
      <c r="M340" s="117">
        <v>0</v>
      </c>
      <c r="N340" s="117">
        <v>0</v>
      </c>
      <c r="O340" s="117">
        <v>0</v>
      </c>
      <c r="P340" s="117">
        <v>1670387.59</v>
      </c>
      <c r="Q340" s="117">
        <v>3512246.41</v>
      </c>
      <c r="R340" s="149">
        <v>0</v>
      </c>
      <c r="S340" s="117">
        <v>0</v>
      </c>
      <c r="T340" s="117">
        <v>0</v>
      </c>
      <c r="U340" s="117">
        <v>0</v>
      </c>
      <c r="V340" s="117">
        <v>0</v>
      </c>
      <c r="W340" s="117">
        <v>0</v>
      </c>
      <c r="X340" s="117">
        <v>1519006</v>
      </c>
      <c r="Y340" s="192">
        <v>0</v>
      </c>
      <c r="Z340" s="199"/>
    </row>
    <row r="341" spans="1:26" x14ac:dyDescent="0.35">
      <c r="A341" s="33" t="s">
        <v>746</v>
      </c>
      <c r="B341" s="34" t="s">
        <v>747</v>
      </c>
      <c r="C341" s="35" t="s">
        <v>755</v>
      </c>
      <c r="D341" s="36" t="s">
        <v>756</v>
      </c>
      <c r="E341" s="37" t="s">
        <v>758</v>
      </c>
      <c r="F341" s="31">
        <v>0</v>
      </c>
      <c r="G341" s="46">
        <v>33</v>
      </c>
      <c r="H341" s="20"/>
      <c r="I341" s="117">
        <v>0</v>
      </c>
      <c r="J341" s="135">
        <v>0</v>
      </c>
      <c r="K341" s="149">
        <v>0</v>
      </c>
      <c r="L341" s="117">
        <v>0</v>
      </c>
      <c r="M341" s="117">
        <v>0</v>
      </c>
      <c r="N341" s="117">
        <v>0</v>
      </c>
      <c r="O341" s="117">
        <v>0</v>
      </c>
      <c r="P341" s="117">
        <v>986666.81</v>
      </c>
      <c r="Q341" s="117">
        <v>1052402.19</v>
      </c>
      <c r="R341" s="149">
        <v>0</v>
      </c>
      <c r="S341" s="117">
        <v>0</v>
      </c>
      <c r="T341" s="117">
        <v>0</v>
      </c>
      <c r="U341" s="117">
        <v>0</v>
      </c>
      <c r="V341" s="117">
        <v>0</v>
      </c>
      <c r="W341" s="117">
        <v>0</v>
      </c>
      <c r="X341" s="117">
        <v>1030926</v>
      </c>
      <c r="Y341" s="192">
        <v>0</v>
      </c>
      <c r="Z341" s="199"/>
    </row>
    <row r="342" spans="1:26" x14ac:dyDescent="0.35">
      <c r="A342" s="33" t="s">
        <v>749</v>
      </c>
      <c r="B342" s="34" t="s">
        <v>750</v>
      </c>
      <c r="C342" s="35" t="s">
        <v>755</v>
      </c>
      <c r="D342" s="36" t="s">
        <v>756</v>
      </c>
      <c r="E342" s="37" t="s">
        <v>759</v>
      </c>
      <c r="F342" s="31">
        <v>0</v>
      </c>
      <c r="G342" s="46">
        <v>33</v>
      </c>
      <c r="H342" s="20"/>
      <c r="I342" s="117">
        <v>0</v>
      </c>
      <c r="J342" s="135">
        <v>0</v>
      </c>
      <c r="K342" s="149">
        <v>0</v>
      </c>
      <c r="L342" s="117">
        <v>0</v>
      </c>
      <c r="M342" s="117">
        <v>0</v>
      </c>
      <c r="N342" s="117">
        <v>0</v>
      </c>
      <c r="O342" s="117">
        <v>0</v>
      </c>
      <c r="P342" s="117">
        <v>434631.63</v>
      </c>
      <c r="Q342" s="117">
        <v>1133168.3700000001</v>
      </c>
      <c r="R342" s="149">
        <v>0</v>
      </c>
      <c r="S342" s="117">
        <v>0</v>
      </c>
      <c r="T342" s="117">
        <v>0</v>
      </c>
      <c r="U342" s="117">
        <v>0</v>
      </c>
      <c r="V342" s="117">
        <v>0</v>
      </c>
      <c r="W342" s="117">
        <v>0</v>
      </c>
      <c r="X342" s="117">
        <v>648951</v>
      </c>
      <c r="Y342" s="192">
        <v>0</v>
      </c>
      <c r="Z342" s="199"/>
    </row>
    <row r="343" spans="1:26" x14ac:dyDescent="0.35">
      <c r="A343" s="33" t="s">
        <v>752</v>
      </c>
      <c r="B343" s="34" t="s">
        <v>753</v>
      </c>
      <c r="C343" s="35" t="s">
        <v>755</v>
      </c>
      <c r="D343" s="36" t="s">
        <v>756</v>
      </c>
      <c r="E343" s="37" t="s">
        <v>760</v>
      </c>
      <c r="F343" s="31">
        <v>0</v>
      </c>
      <c r="G343" s="46">
        <v>33</v>
      </c>
      <c r="H343" s="20"/>
      <c r="I343" s="117">
        <v>0</v>
      </c>
      <c r="J343" s="135">
        <v>0</v>
      </c>
      <c r="K343" s="149">
        <v>0</v>
      </c>
      <c r="L343" s="117">
        <v>0</v>
      </c>
      <c r="M343" s="117">
        <v>0</v>
      </c>
      <c r="N343" s="117">
        <v>0</v>
      </c>
      <c r="O343" s="117">
        <v>0</v>
      </c>
      <c r="P343" s="117">
        <v>1581408.6</v>
      </c>
      <c r="Q343" s="117">
        <v>2904278.4</v>
      </c>
      <c r="R343" s="149">
        <v>0</v>
      </c>
      <c r="S343" s="117">
        <v>0</v>
      </c>
      <c r="T343" s="117">
        <v>0</v>
      </c>
      <c r="U343" s="117">
        <v>0</v>
      </c>
      <c r="V343" s="117">
        <v>0</v>
      </c>
      <c r="W343" s="117">
        <v>0</v>
      </c>
      <c r="X343" s="117">
        <v>1479355</v>
      </c>
      <c r="Y343" s="192">
        <v>0</v>
      </c>
      <c r="Z343" s="199"/>
    </row>
    <row r="344" spans="1:26" x14ac:dyDescent="0.35">
      <c r="A344" s="39" t="s">
        <v>755</v>
      </c>
      <c r="B344" s="40" t="s">
        <v>761</v>
      </c>
      <c r="C344" s="63" t="s">
        <v>755</v>
      </c>
      <c r="D344" s="64" t="s">
        <v>761</v>
      </c>
      <c r="E344" s="61" t="s">
        <v>762</v>
      </c>
      <c r="F344" s="31">
        <v>0</v>
      </c>
      <c r="G344" s="44">
        <v>33</v>
      </c>
      <c r="H344" s="20"/>
      <c r="I344" s="118">
        <v>785.06999999999994</v>
      </c>
      <c r="J344" s="136">
        <v>0</v>
      </c>
      <c r="K344" s="150">
        <v>0</v>
      </c>
      <c r="L344" s="118">
        <v>0</v>
      </c>
      <c r="M344" s="118">
        <v>0</v>
      </c>
      <c r="N344" s="118">
        <v>0</v>
      </c>
      <c r="O344" s="118">
        <v>0</v>
      </c>
      <c r="P344" s="118">
        <v>0</v>
      </c>
      <c r="Q344" s="118">
        <v>0</v>
      </c>
      <c r="R344" s="150">
        <v>0</v>
      </c>
      <c r="S344" s="118">
        <v>0</v>
      </c>
      <c r="T344" s="118">
        <v>0</v>
      </c>
      <c r="U344" s="118">
        <v>0</v>
      </c>
      <c r="V344" s="118">
        <v>0</v>
      </c>
      <c r="W344" s="118">
        <v>0</v>
      </c>
      <c r="X344" s="118">
        <v>0</v>
      </c>
      <c r="Y344" s="192">
        <v>16993.560000000001</v>
      </c>
      <c r="Z344" s="199"/>
    </row>
    <row r="345" spans="1:26" x14ac:dyDescent="0.35">
      <c r="A345" s="15" t="s">
        <v>763</v>
      </c>
      <c r="B345" s="17" t="s">
        <v>764</v>
      </c>
      <c r="C345" s="28" t="s">
        <v>763</v>
      </c>
      <c r="D345" s="29" t="s">
        <v>764</v>
      </c>
      <c r="E345" s="30" t="s">
        <v>765</v>
      </c>
      <c r="F345" s="31">
        <v>0</v>
      </c>
      <c r="G345" s="45">
        <v>34</v>
      </c>
      <c r="H345" s="20"/>
      <c r="I345" s="116">
        <v>0</v>
      </c>
      <c r="J345" s="134">
        <v>1820922</v>
      </c>
      <c r="K345" s="148">
        <v>1.1938</v>
      </c>
      <c r="L345" s="116">
        <v>570835</v>
      </c>
      <c r="M345" s="116">
        <v>681463</v>
      </c>
      <c r="N345" s="116">
        <v>246466.02</v>
      </c>
      <c r="O345" s="116">
        <v>434996.98</v>
      </c>
      <c r="P345" s="116">
        <v>0</v>
      </c>
      <c r="Q345" s="116">
        <v>0</v>
      </c>
      <c r="R345" s="148">
        <v>1.444</v>
      </c>
      <c r="S345" s="116">
        <v>434703</v>
      </c>
      <c r="T345" s="116">
        <v>627711</v>
      </c>
      <c r="U345" s="116">
        <v>626299</v>
      </c>
      <c r="V345" s="116">
        <v>627711</v>
      </c>
      <c r="W345" s="116">
        <v>0</v>
      </c>
      <c r="X345" s="116">
        <v>0</v>
      </c>
      <c r="Y345" s="192">
        <v>0</v>
      </c>
      <c r="Z345" s="199"/>
    </row>
    <row r="346" spans="1:26" x14ac:dyDescent="0.35">
      <c r="A346" s="15" t="s">
        <v>766</v>
      </c>
      <c r="B346" s="17" t="s">
        <v>767</v>
      </c>
      <c r="C346" s="28" t="s">
        <v>766</v>
      </c>
      <c r="D346" s="29" t="s">
        <v>768</v>
      </c>
      <c r="E346" s="30" t="s">
        <v>769</v>
      </c>
      <c r="F346" s="31">
        <v>0</v>
      </c>
      <c r="G346" s="45">
        <v>34</v>
      </c>
      <c r="H346" s="20"/>
      <c r="I346" s="116">
        <v>0</v>
      </c>
      <c r="J346" s="134">
        <v>3952082</v>
      </c>
      <c r="K346" s="148">
        <v>1.3826000000000001</v>
      </c>
      <c r="L346" s="116">
        <v>756368.48</v>
      </c>
      <c r="M346" s="116">
        <v>1045755</v>
      </c>
      <c r="N346" s="116">
        <v>334989.05</v>
      </c>
      <c r="O346" s="116">
        <v>710765.95</v>
      </c>
      <c r="P346" s="116">
        <v>0</v>
      </c>
      <c r="Q346" s="116">
        <v>0</v>
      </c>
      <c r="R346" s="148">
        <v>1.6596</v>
      </c>
      <c r="S346" s="116">
        <v>813768.9</v>
      </c>
      <c r="T346" s="116">
        <v>1350531</v>
      </c>
      <c r="U346" s="116">
        <v>1347492</v>
      </c>
      <c r="V346" s="116">
        <v>1350531</v>
      </c>
      <c r="W346" s="116">
        <v>0</v>
      </c>
      <c r="X346" s="116">
        <v>0</v>
      </c>
      <c r="Y346" s="192">
        <v>0</v>
      </c>
      <c r="Z346" s="199"/>
    </row>
    <row r="347" spans="1:26" x14ac:dyDescent="0.35">
      <c r="A347" s="15" t="s">
        <v>770</v>
      </c>
      <c r="B347" s="17" t="s">
        <v>771</v>
      </c>
      <c r="C347" s="28" t="s">
        <v>770</v>
      </c>
      <c r="D347" s="29" t="s">
        <v>771</v>
      </c>
      <c r="E347" s="30" t="s">
        <v>772</v>
      </c>
      <c r="F347" s="31">
        <v>0</v>
      </c>
      <c r="G347" s="45">
        <v>34</v>
      </c>
      <c r="H347" s="20"/>
      <c r="I347" s="116">
        <v>0</v>
      </c>
      <c r="J347" s="134">
        <v>2413280</v>
      </c>
      <c r="K347" s="148">
        <v>1.23</v>
      </c>
      <c r="L347" s="116">
        <v>493469</v>
      </c>
      <c r="M347" s="116">
        <v>606967</v>
      </c>
      <c r="N347" s="116">
        <v>190678.02</v>
      </c>
      <c r="O347" s="116">
        <v>416288.98</v>
      </c>
      <c r="P347" s="116">
        <v>0</v>
      </c>
      <c r="Q347" s="116">
        <v>0</v>
      </c>
      <c r="R347" s="148">
        <v>1.4869000000000001</v>
      </c>
      <c r="S347" s="116">
        <v>345362.39</v>
      </c>
      <c r="T347" s="116">
        <v>513519</v>
      </c>
      <c r="U347" s="116">
        <v>512364</v>
      </c>
      <c r="V347" s="116">
        <v>513519</v>
      </c>
      <c r="W347" s="116">
        <v>0</v>
      </c>
      <c r="X347" s="116">
        <v>0</v>
      </c>
      <c r="Y347" s="192">
        <v>0</v>
      </c>
      <c r="Z347" s="199"/>
    </row>
    <row r="348" spans="1:26" x14ac:dyDescent="0.35">
      <c r="A348" s="15" t="s">
        <v>773</v>
      </c>
      <c r="B348" s="17" t="s">
        <v>774</v>
      </c>
      <c r="C348" s="28" t="s">
        <v>773</v>
      </c>
      <c r="D348" s="29" t="s">
        <v>774</v>
      </c>
      <c r="E348" s="30" t="s">
        <v>775</v>
      </c>
      <c r="F348" s="31">
        <v>0</v>
      </c>
      <c r="G348" s="45">
        <v>34</v>
      </c>
      <c r="H348" s="20"/>
      <c r="I348" s="116">
        <v>0</v>
      </c>
      <c r="J348" s="134">
        <v>2530004</v>
      </c>
      <c r="K348" s="148">
        <v>1.3318000000000001</v>
      </c>
      <c r="L348" s="116">
        <v>663546</v>
      </c>
      <c r="M348" s="116">
        <v>883711</v>
      </c>
      <c r="N348" s="116">
        <v>306402.03999999998</v>
      </c>
      <c r="O348" s="116">
        <v>577308.96</v>
      </c>
      <c r="P348" s="116">
        <v>0</v>
      </c>
      <c r="Q348" s="116">
        <v>0</v>
      </c>
      <c r="R348" s="148">
        <v>1.6073</v>
      </c>
      <c r="S348" s="116">
        <v>748986</v>
      </c>
      <c r="T348" s="116">
        <v>1203845</v>
      </c>
      <c r="U348" s="116">
        <v>1201136</v>
      </c>
      <c r="V348" s="116">
        <v>1203845</v>
      </c>
      <c r="W348" s="116">
        <v>0</v>
      </c>
      <c r="X348" s="116">
        <v>0</v>
      </c>
      <c r="Y348" s="192">
        <v>0</v>
      </c>
      <c r="Z348" s="199"/>
    </row>
    <row r="349" spans="1:26" x14ac:dyDescent="0.35">
      <c r="A349" s="15" t="s">
        <v>776</v>
      </c>
      <c r="B349" s="17" t="s">
        <v>777</v>
      </c>
      <c r="C349" s="28" t="s">
        <v>776</v>
      </c>
      <c r="D349" s="29" t="s">
        <v>777</v>
      </c>
      <c r="E349" s="30" t="s">
        <v>778</v>
      </c>
      <c r="F349" s="31">
        <v>0</v>
      </c>
      <c r="G349" s="45">
        <v>34</v>
      </c>
      <c r="H349" s="20"/>
      <c r="I349" s="116">
        <v>0</v>
      </c>
      <c r="J349" s="134">
        <v>2846092</v>
      </c>
      <c r="K349" s="148">
        <v>1.3230999999999999</v>
      </c>
      <c r="L349" s="116">
        <v>600566</v>
      </c>
      <c r="M349" s="116">
        <v>794609</v>
      </c>
      <c r="N349" s="116">
        <v>256967.78999999998</v>
      </c>
      <c r="O349" s="116">
        <v>537641.21</v>
      </c>
      <c r="P349" s="116">
        <v>0</v>
      </c>
      <c r="Q349" s="116">
        <v>0</v>
      </c>
      <c r="R349" s="148">
        <v>1.5973999999999999</v>
      </c>
      <c r="S349" s="116">
        <v>483337</v>
      </c>
      <c r="T349" s="116">
        <v>772083</v>
      </c>
      <c r="U349" s="116">
        <v>770346</v>
      </c>
      <c r="V349" s="116">
        <v>772083</v>
      </c>
      <c r="W349" s="116">
        <v>0</v>
      </c>
      <c r="X349" s="116">
        <v>0</v>
      </c>
      <c r="Y349" s="192">
        <v>0</v>
      </c>
      <c r="Z349" s="199"/>
    </row>
    <row r="350" spans="1:26" x14ac:dyDescent="0.35">
      <c r="A350" s="15" t="s">
        <v>779</v>
      </c>
      <c r="B350" s="17" t="s">
        <v>780</v>
      </c>
      <c r="C350" s="28" t="s">
        <v>779</v>
      </c>
      <c r="D350" s="29" t="s">
        <v>780</v>
      </c>
      <c r="E350" s="30" t="s">
        <v>781</v>
      </c>
      <c r="F350" s="31">
        <v>0</v>
      </c>
      <c r="G350" s="45">
        <v>34</v>
      </c>
      <c r="H350" s="20"/>
      <c r="I350" s="116">
        <v>0</v>
      </c>
      <c r="J350" s="134">
        <v>2193570</v>
      </c>
      <c r="K350" s="148">
        <v>1.367</v>
      </c>
      <c r="L350" s="116">
        <v>226687.84</v>
      </c>
      <c r="M350" s="116">
        <v>309882</v>
      </c>
      <c r="N350" s="116">
        <v>80430.210000000006</v>
      </c>
      <c r="O350" s="116">
        <v>229451.78999999998</v>
      </c>
      <c r="P350" s="116">
        <v>0</v>
      </c>
      <c r="Q350" s="116">
        <v>0</v>
      </c>
      <c r="R350" s="148">
        <v>1.6577999999999999</v>
      </c>
      <c r="S350" s="116">
        <v>280875.01</v>
      </c>
      <c r="T350" s="116">
        <v>465635</v>
      </c>
      <c r="U350" s="116">
        <v>464587</v>
      </c>
      <c r="V350" s="116">
        <v>465635</v>
      </c>
      <c r="W350" s="116">
        <v>0</v>
      </c>
      <c r="X350" s="116">
        <v>0</v>
      </c>
      <c r="Y350" s="192">
        <v>0</v>
      </c>
      <c r="Z350" s="199"/>
    </row>
    <row r="351" spans="1:26" x14ac:dyDescent="0.35">
      <c r="A351" s="15" t="s">
        <v>782</v>
      </c>
      <c r="B351" s="17" t="s">
        <v>783</v>
      </c>
      <c r="C351" s="28" t="s">
        <v>782</v>
      </c>
      <c r="D351" s="29" t="s">
        <v>783</v>
      </c>
      <c r="E351" s="30" t="s">
        <v>784</v>
      </c>
      <c r="F351" s="31">
        <v>0</v>
      </c>
      <c r="G351" s="45">
        <v>34</v>
      </c>
      <c r="H351" s="20"/>
      <c r="I351" s="116">
        <v>0</v>
      </c>
      <c r="J351" s="134">
        <v>458087</v>
      </c>
      <c r="K351" s="148">
        <v>1.2372000000000001</v>
      </c>
      <c r="L351" s="116">
        <v>370268</v>
      </c>
      <c r="M351" s="116">
        <v>458096</v>
      </c>
      <c r="N351" s="116">
        <v>176585.52</v>
      </c>
      <c r="O351" s="116">
        <v>281510.48</v>
      </c>
      <c r="P351" s="116">
        <v>0</v>
      </c>
      <c r="Q351" s="116">
        <v>0</v>
      </c>
      <c r="R351" s="148">
        <v>1.5136000000000001</v>
      </c>
      <c r="S351" s="116">
        <v>1162798.3799999999</v>
      </c>
      <c r="T351" s="116">
        <v>1760012</v>
      </c>
      <c r="U351" s="116">
        <v>1756052</v>
      </c>
      <c r="V351" s="116">
        <v>1760012</v>
      </c>
      <c r="W351" s="116">
        <v>1578842.08</v>
      </c>
      <c r="X351" s="116">
        <v>0</v>
      </c>
      <c r="Y351" s="192">
        <v>0</v>
      </c>
      <c r="Z351" s="199"/>
    </row>
    <row r="352" spans="1:26" x14ac:dyDescent="0.35">
      <c r="A352" s="33" t="s">
        <v>763</v>
      </c>
      <c r="B352" s="34" t="s">
        <v>764</v>
      </c>
      <c r="C352" s="35" t="s">
        <v>785</v>
      </c>
      <c r="D352" s="36" t="s">
        <v>786</v>
      </c>
      <c r="E352" s="37" t="s">
        <v>787</v>
      </c>
      <c r="F352" s="31">
        <v>0</v>
      </c>
      <c r="G352" s="46">
        <v>34</v>
      </c>
      <c r="H352" s="20"/>
      <c r="I352" s="117">
        <v>0</v>
      </c>
      <c r="J352" s="135">
        <v>0</v>
      </c>
      <c r="K352" s="149">
        <v>0</v>
      </c>
      <c r="L352" s="117">
        <v>0</v>
      </c>
      <c r="M352" s="117">
        <v>0</v>
      </c>
      <c r="N352" s="117">
        <v>0</v>
      </c>
      <c r="O352" s="117">
        <v>0</v>
      </c>
      <c r="P352" s="117">
        <v>135977.91</v>
      </c>
      <c r="Q352" s="117">
        <v>448419.08999999997</v>
      </c>
      <c r="R352" s="149">
        <v>0</v>
      </c>
      <c r="S352" s="117">
        <v>0</v>
      </c>
      <c r="T352" s="117">
        <v>0</v>
      </c>
      <c r="U352" s="117">
        <v>0</v>
      </c>
      <c r="V352" s="117">
        <v>0</v>
      </c>
      <c r="W352" s="117">
        <v>0</v>
      </c>
      <c r="X352" s="117">
        <v>196219.48</v>
      </c>
      <c r="Y352" s="192">
        <v>0</v>
      </c>
      <c r="Z352" s="199"/>
    </row>
    <row r="353" spans="1:26" x14ac:dyDescent="0.35">
      <c r="A353" s="33" t="s">
        <v>766</v>
      </c>
      <c r="B353" s="34" t="s">
        <v>767</v>
      </c>
      <c r="C353" s="35" t="s">
        <v>785</v>
      </c>
      <c r="D353" s="36" t="s">
        <v>786</v>
      </c>
      <c r="E353" s="37" t="s">
        <v>788</v>
      </c>
      <c r="F353" s="31">
        <v>0</v>
      </c>
      <c r="G353" s="46">
        <v>34</v>
      </c>
      <c r="H353" s="20"/>
      <c r="I353" s="117">
        <v>0</v>
      </c>
      <c r="J353" s="135">
        <v>0</v>
      </c>
      <c r="K353" s="149">
        <v>0</v>
      </c>
      <c r="L353" s="117">
        <v>0</v>
      </c>
      <c r="M353" s="117">
        <v>0</v>
      </c>
      <c r="N353" s="117">
        <v>0</v>
      </c>
      <c r="O353" s="117">
        <v>0</v>
      </c>
      <c r="P353" s="117">
        <v>265937.52</v>
      </c>
      <c r="Q353" s="117">
        <v>1248578.48</v>
      </c>
      <c r="R353" s="149">
        <v>0</v>
      </c>
      <c r="S353" s="117">
        <v>0</v>
      </c>
      <c r="T353" s="117">
        <v>0</v>
      </c>
      <c r="U353" s="117">
        <v>0</v>
      </c>
      <c r="V353" s="117">
        <v>0</v>
      </c>
      <c r="W353" s="117">
        <v>0</v>
      </c>
      <c r="X353" s="117">
        <v>505309.5</v>
      </c>
      <c r="Y353" s="192">
        <v>0</v>
      </c>
      <c r="Z353" s="199"/>
    </row>
    <row r="354" spans="1:26" x14ac:dyDescent="0.35">
      <c r="A354" s="33" t="s">
        <v>770</v>
      </c>
      <c r="B354" s="34" t="s">
        <v>771</v>
      </c>
      <c r="C354" s="35" t="s">
        <v>785</v>
      </c>
      <c r="D354" s="36" t="s">
        <v>786</v>
      </c>
      <c r="E354" s="37" t="s">
        <v>789</v>
      </c>
      <c r="F354" s="31">
        <v>0</v>
      </c>
      <c r="G354" s="46">
        <v>34</v>
      </c>
      <c r="H354" s="20"/>
      <c r="I354" s="117">
        <v>0</v>
      </c>
      <c r="J354" s="135">
        <v>0</v>
      </c>
      <c r="K354" s="149">
        <v>0</v>
      </c>
      <c r="L354" s="117">
        <v>0</v>
      </c>
      <c r="M354" s="117">
        <v>0</v>
      </c>
      <c r="N354" s="117">
        <v>0</v>
      </c>
      <c r="O354" s="117">
        <v>0</v>
      </c>
      <c r="P354" s="117">
        <v>131832.82999999999</v>
      </c>
      <c r="Q354" s="117">
        <v>652460.17000000004</v>
      </c>
      <c r="R354" s="149">
        <v>0</v>
      </c>
      <c r="S354" s="117">
        <v>0</v>
      </c>
      <c r="T354" s="117">
        <v>0</v>
      </c>
      <c r="U354" s="117">
        <v>0</v>
      </c>
      <c r="V354" s="117">
        <v>0</v>
      </c>
      <c r="W354" s="117">
        <v>0</v>
      </c>
      <c r="X354" s="117">
        <v>162624.32999999999</v>
      </c>
      <c r="Y354" s="192">
        <v>0</v>
      </c>
      <c r="Z354" s="199"/>
    </row>
    <row r="355" spans="1:26" x14ac:dyDescent="0.35">
      <c r="A355" s="33" t="s">
        <v>773</v>
      </c>
      <c r="B355" s="34" t="s">
        <v>774</v>
      </c>
      <c r="C355" s="35" t="s">
        <v>785</v>
      </c>
      <c r="D355" s="36" t="s">
        <v>786</v>
      </c>
      <c r="E355" s="37" t="s">
        <v>790</v>
      </c>
      <c r="F355" s="31">
        <v>0</v>
      </c>
      <c r="G355" s="46">
        <v>34</v>
      </c>
      <c r="H355" s="20"/>
      <c r="I355" s="117">
        <v>0</v>
      </c>
      <c r="J355" s="135">
        <v>0</v>
      </c>
      <c r="K355" s="149">
        <v>0</v>
      </c>
      <c r="L355" s="117">
        <v>0</v>
      </c>
      <c r="M355" s="117">
        <v>0</v>
      </c>
      <c r="N355" s="117">
        <v>0</v>
      </c>
      <c r="O355" s="117">
        <v>0</v>
      </c>
      <c r="P355" s="117">
        <v>190659.31</v>
      </c>
      <c r="Q355" s="117">
        <v>666273.68999999994</v>
      </c>
      <c r="R355" s="149">
        <v>0</v>
      </c>
      <c r="S355" s="117">
        <v>0</v>
      </c>
      <c r="T355" s="117">
        <v>0</v>
      </c>
      <c r="U355" s="117">
        <v>0</v>
      </c>
      <c r="V355" s="117">
        <v>0</v>
      </c>
      <c r="W355" s="117">
        <v>0</v>
      </c>
      <c r="X355" s="117">
        <v>397576.02</v>
      </c>
      <c r="Y355" s="192">
        <v>0</v>
      </c>
      <c r="Z355" s="199"/>
    </row>
    <row r="356" spans="1:26" x14ac:dyDescent="0.35">
      <c r="A356" s="33" t="s">
        <v>776</v>
      </c>
      <c r="B356" s="34" t="s">
        <v>777</v>
      </c>
      <c r="C356" s="35" t="s">
        <v>785</v>
      </c>
      <c r="D356" s="36" t="s">
        <v>786</v>
      </c>
      <c r="E356" s="37" t="s">
        <v>791</v>
      </c>
      <c r="F356" s="31">
        <v>0</v>
      </c>
      <c r="G356" s="46">
        <v>34</v>
      </c>
      <c r="H356" s="20"/>
      <c r="I356" s="117">
        <v>0</v>
      </c>
      <c r="J356" s="135">
        <v>0</v>
      </c>
      <c r="K356" s="149">
        <v>0</v>
      </c>
      <c r="L356" s="117">
        <v>0</v>
      </c>
      <c r="M356" s="117">
        <v>0</v>
      </c>
      <c r="N356" s="117">
        <v>0</v>
      </c>
      <c r="O356" s="117">
        <v>0</v>
      </c>
      <c r="P356" s="117">
        <v>176432.33</v>
      </c>
      <c r="Q356" s="117">
        <v>781540.67</v>
      </c>
      <c r="R356" s="149">
        <v>0</v>
      </c>
      <c r="S356" s="117">
        <v>0</v>
      </c>
      <c r="T356" s="117">
        <v>0</v>
      </c>
      <c r="U356" s="117">
        <v>0</v>
      </c>
      <c r="V356" s="117">
        <v>0</v>
      </c>
      <c r="W356" s="117">
        <v>0</v>
      </c>
      <c r="X356" s="117">
        <v>253366.8</v>
      </c>
      <c r="Y356" s="192">
        <v>0</v>
      </c>
      <c r="Z356" s="199"/>
    </row>
    <row r="357" spans="1:26" x14ac:dyDescent="0.35">
      <c r="A357" s="33" t="s">
        <v>779</v>
      </c>
      <c r="B357" s="34" t="s">
        <v>780</v>
      </c>
      <c r="C357" s="35" t="s">
        <v>785</v>
      </c>
      <c r="D357" s="36" t="s">
        <v>786</v>
      </c>
      <c r="E357" s="37" t="s">
        <v>792</v>
      </c>
      <c r="F357" s="31">
        <v>0</v>
      </c>
      <c r="G357" s="46">
        <v>34</v>
      </c>
      <c r="H357" s="20"/>
      <c r="I357" s="117">
        <v>0</v>
      </c>
      <c r="J357" s="135">
        <v>0</v>
      </c>
      <c r="K357" s="149">
        <v>0</v>
      </c>
      <c r="L357" s="117">
        <v>0</v>
      </c>
      <c r="M357" s="117">
        <v>0</v>
      </c>
      <c r="N357" s="117">
        <v>0</v>
      </c>
      <c r="O357" s="117">
        <v>0</v>
      </c>
      <c r="P357" s="117">
        <v>67009.429999999993</v>
      </c>
      <c r="Q357" s="117">
        <v>591119.57000000007</v>
      </c>
      <c r="R357" s="149">
        <v>0</v>
      </c>
      <c r="S357" s="117">
        <v>0</v>
      </c>
      <c r="T357" s="117">
        <v>0</v>
      </c>
      <c r="U357" s="117">
        <v>0</v>
      </c>
      <c r="V357" s="117">
        <v>0</v>
      </c>
      <c r="W357" s="117">
        <v>0</v>
      </c>
      <c r="X357" s="117">
        <v>135984.60999999999</v>
      </c>
      <c r="Y357" s="192">
        <v>0</v>
      </c>
      <c r="Z357" s="199"/>
    </row>
    <row r="358" spans="1:26" x14ac:dyDescent="0.35">
      <c r="A358" s="33" t="s">
        <v>782</v>
      </c>
      <c r="B358" s="34" t="s">
        <v>783</v>
      </c>
      <c r="C358" s="35" t="s">
        <v>785</v>
      </c>
      <c r="D358" s="36" t="s">
        <v>786</v>
      </c>
      <c r="E358" s="37" t="s">
        <v>793</v>
      </c>
      <c r="F358" s="31">
        <v>0</v>
      </c>
      <c r="G358" s="46">
        <v>34</v>
      </c>
      <c r="H358" s="20"/>
      <c r="I358" s="117">
        <v>0</v>
      </c>
      <c r="J358" s="135">
        <v>0</v>
      </c>
      <c r="K358" s="149">
        <v>0</v>
      </c>
      <c r="L358" s="117">
        <v>0</v>
      </c>
      <c r="M358" s="117">
        <v>0</v>
      </c>
      <c r="N358" s="117">
        <v>0</v>
      </c>
      <c r="O358" s="117">
        <v>0</v>
      </c>
      <c r="P358" s="117">
        <v>62860.29</v>
      </c>
      <c r="Q358" s="117">
        <v>42548.71</v>
      </c>
      <c r="R358" s="149">
        <v>0</v>
      </c>
      <c r="S358" s="117">
        <v>0</v>
      </c>
      <c r="T358" s="117">
        <v>0</v>
      </c>
      <c r="U358" s="117">
        <v>0</v>
      </c>
      <c r="V358" s="117">
        <v>0</v>
      </c>
      <c r="W358" s="117">
        <v>0</v>
      </c>
      <c r="X358" s="117">
        <v>42548.71</v>
      </c>
      <c r="Y358" s="192">
        <v>0</v>
      </c>
      <c r="Z358" s="199"/>
    </row>
    <row r="359" spans="1:26" x14ac:dyDescent="0.35">
      <c r="A359" s="53" t="s">
        <v>785</v>
      </c>
      <c r="B359" s="54" t="s">
        <v>794</v>
      </c>
      <c r="C359" s="55" t="s">
        <v>785</v>
      </c>
      <c r="D359" s="56" t="s">
        <v>794</v>
      </c>
      <c r="E359" s="57" t="s">
        <v>795</v>
      </c>
      <c r="F359" s="31">
        <v>0</v>
      </c>
      <c r="G359" s="58">
        <v>34</v>
      </c>
      <c r="H359" s="20"/>
      <c r="I359" s="119">
        <v>368.07</v>
      </c>
      <c r="J359" s="137">
        <v>0</v>
      </c>
      <c r="K359" s="151">
        <v>0</v>
      </c>
      <c r="L359" s="119">
        <v>0</v>
      </c>
      <c r="M359" s="119">
        <v>0</v>
      </c>
      <c r="N359" s="119">
        <v>0</v>
      </c>
      <c r="O359" s="119">
        <v>0</v>
      </c>
      <c r="P359" s="119">
        <v>0</v>
      </c>
      <c r="Q359" s="119">
        <v>0</v>
      </c>
      <c r="R359" s="151">
        <v>0</v>
      </c>
      <c r="S359" s="119">
        <v>0</v>
      </c>
      <c r="T359" s="119">
        <v>0</v>
      </c>
      <c r="U359" s="119">
        <v>0</v>
      </c>
      <c r="V359" s="119">
        <v>0</v>
      </c>
      <c r="W359" s="119">
        <v>0</v>
      </c>
      <c r="X359" s="119">
        <v>0</v>
      </c>
      <c r="Y359" s="192">
        <v>15239.68</v>
      </c>
      <c r="Z359" s="199"/>
    </row>
    <row r="360" spans="1:26" x14ac:dyDescent="0.35">
      <c r="A360" s="73" t="s">
        <v>763</v>
      </c>
      <c r="B360" s="74" t="s">
        <v>764</v>
      </c>
      <c r="C360" s="48" t="s">
        <v>796</v>
      </c>
      <c r="D360" s="50" t="s">
        <v>797</v>
      </c>
      <c r="E360" s="51" t="s">
        <v>798</v>
      </c>
      <c r="F360" s="75" t="s">
        <v>799</v>
      </c>
      <c r="G360" s="76">
        <v>34</v>
      </c>
      <c r="H360" s="20"/>
      <c r="I360" s="117">
        <v>0</v>
      </c>
      <c r="J360" s="135">
        <v>0</v>
      </c>
      <c r="K360" s="149">
        <v>0</v>
      </c>
      <c r="L360" s="117">
        <v>0</v>
      </c>
      <c r="M360" s="117">
        <v>0</v>
      </c>
      <c r="N360" s="117">
        <v>0</v>
      </c>
      <c r="O360" s="117">
        <v>0</v>
      </c>
      <c r="P360" s="117">
        <v>298040.33</v>
      </c>
      <c r="Q360" s="117">
        <v>938484.66999999993</v>
      </c>
      <c r="R360" s="149">
        <v>0</v>
      </c>
      <c r="S360" s="117">
        <v>0</v>
      </c>
      <c r="T360" s="117">
        <v>0</v>
      </c>
      <c r="U360" s="117">
        <v>0</v>
      </c>
      <c r="V360" s="117">
        <v>0</v>
      </c>
      <c r="W360" s="117">
        <v>0</v>
      </c>
      <c r="X360" s="117">
        <v>430079.52</v>
      </c>
      <c r="Y360" s="192">
        <v>0</v>
      </c>
      <c r="Z360" s="199"/>
    </row>
    <row r="361" spans="1:26" x14ac:dyDescent="0.35">
      <c r="A361" s="73" t="s">
        <v>766</v>
      </c>
      <c r="B361" s="74" t="s">
        <v>767</v>
      </c>
      <c r="C361" s="48" t="s">
        <v>796</v>
      </c>
      <c r="D361" s="50" t="s">
        <v>797</v>
      </c>
      <c r="E361" s="51" t="s">
        <v>800</v>
      </c>
      <c r="F361" s="75" t="s">
        <v>799</v>
      </c>
      <c r="G361" s="76">
        <v>34</v>
      </c>
      <c r="H361" s="20"/>
      <c r="I361" s="117">
        <v>0</v>
      </c>
      <c r="J361" s="135">
        <v>0</v>
      </c>
      <c r="K361" s="149">
        <v>0</v>
      </c>
      <c r="L361" s="117">
        <v>0</v>
      </c>
      <c r="M361" s="117">
        <v>0</v>
      </c>
      <c r="N361" s="117">
        <v>0</v>
      </c>
      <c r="O361" s="117">
        <v>0</v>
      </c>
      <c r="P361" s="117">
        <v>443229.21</v>
      </c>
      <c r="Q361" s="117">
        <v>1994336.79</v>
      </c>
      <c r="R361" s="149">
        <v>0</v>
      </c>
      <c r="S361" s="117">
        <v>0</v>
      </c>
      <c r="T361" s="117">
        <v>0</v>
      </c>
      <c r="U361" s="117">
        <v>0</v>
      </c>
      <c r="V361" s="117">
        <v>0</v>
      </c>
      <c r="W361" s="117">
        <v>0</v>
      </c>
      <c r="X361" s="117">
        <v>842182.5</v>
      </c>
      <c r="Y361" s="192">
        <v>0</v>
      </c>
      <c r="Z361" s="199"/>
    </row>
    <row r="362" spans="1:26" x14ac:dyDescent="0.35">
      <c r="A362" s="73" t="s">
        <v>770</v>
      </c>
      <c r="B362" s="74" t="s">
        <v>771</v>
      </c>
      <c r="C362" s="48" t="s">
        <v>796</v>
      </c>
      <c r="D362" s="50" t="s">
        <v>797</v>
      </c>
      <c r="E362" s="51" t="s">
        <v>801</v>
      </c>
      <c r="F362" s="75" t="s">
        <v>799</v>
      </c>
      <c r="G362" s="76">
        <v>34</v>
      </c>
      <c r="H362" s="20"/>
      <c r="I362" s="117">
        <v>0</v>
      </c>
      <c r="J362" s="135">
        <v>0</v>
      </c>
      <c r="K362" s="149">
        <v>0</v>
      </c>
      <c r="L362" s="117">
        <v>0</v>
      </c>
      <c r="M362" s="117">
        <v>0</v>
      </c>
      <c r="N362" s="117">
        <v>0</v>
      </c>
      <c r="O362" s="117">
        <v>0</v>
      </c>
      <c r="P362" s="117">
        <v>283519.5</v>
      </c>
      <c r="Q362" s="117">
        <v>1345467.5</v>
      </c>
      <c r="R362" s="149">
        <v>0</v>
      </c>
      <c r="S362" s="117">
        <v>0</v>
      </c>
      <c r="T362" s="117">
        <v>0</v>
      </c>
      <c r="U362" s="117">
        <v>0</v>
      </c>
      <c r="V362" s="117">
        <v>0</v>
      </c>
      <c r="W362" s="117">
        <v>0</v>
      </c>
      <c r="X362" s="117">
        <v>349739.67</v>
      </c>
      <c r="Y362" s="192">
        <v>0</v>
      </c>
      <c r="Z362" s="199"/>
    </row>
    <row r="363" spans="1:26" x14ac:dyDescent="0.35">
      <c r="A363" s="73" t="s">
        <v>773</v>
      </c>
      <c r="B363" s="74" t="s">
        <v>774</v>
      </c>
      <c r="C363" s="48" t="s">
        <v>796</v>
      </c>
      <c r="D363" s="50" t="s">
        <v>797</v>
      </c>
      <c r="E363" s="51" t="s">
        <v>802</v>
      </c>
      <c r="F363" s="75" t="s">
        <v>799</v>
      </c>
      <c r="G363" s="76">
        <v>34</v>
      </c>
      <c r="H363" s="20"/>
      <c r="I363" s="117">
        <v>0</v>
      </c>
      <c r="J363" s="135">
        <v>0</v>
      </c>
      <c r="K363" s="149">
        <v>0</v>
      </c>
      <c r="L363" s="117">
        <v>0</v>
      </c>
      <c r="M363" s="117">
        <v>0</v>
      </c>
      <c r="N363" s="117">
        <v>0</v>
      </c>
      <c r="O363" s="117">
        <v>0</v>
      </c>
      <c r="P363" s="117">
        <v>385350.7</v>
      </c>
      <c r="Q363" s="117">
        <v>1287720.3</v>
      </c>
      <c r="R363" s="149">
        <v>0</v>
      </c>
      <c r="S363" s="117">
        <v>0</v>
      </c>
      <c r="T363" s="117">
        <v>0</v>
      </c>
      <c r="U363" s="117">
        <v>0</v>
      </c>
      <c r="V363" s="117">
        <v>0</v>
      </c>
      <c r="W363" s="117">
        <v>0</v>
      </c>
      <c r="X363" s="117">
        <v>803559.98</v>
      </c>
      <c r="Y363" s="192">
        <v>0</v>
      </c>
      <c r="Z363" s="199"/>
    </row>
    <row r="364" spans="1:26" x14ac:dyDescent="0.35">
      <c r="A364" s="73" t="s">
        <v>776</v>
      </c>
      <c r="B364" s="74" t="s">
        <v>777</v>
      </c>
      <c r="C364" s="48" t="s">
        <v>796</v>
      </c>
      <c r="D364" s="50" t="s">
        <v>797</v>
      </c>
      <c r="E364" s="51" t="s">
        <v>803</v>
      </c>
      <c r="F364" s="75" t="s">
        <v>799</v>
      </c>
      <c r="G364" s="76">
        <v>34</v>
      </c>
      <c r="H364" s="20"/>
      <c r="I364" s="117">
        <v>0</v>
      </c>
      <c r="J364" s="135">
        <v>0</v>
      </c>
      <c r="K364" s="149">
        <v>0</v>
      </c>
      <c r="L364" s="117">
        <v>0</v>
      </c>
      <c r="M364" s="117">
        <v>0</v>
      </c>
      <c r="N364" s="117">
        <v>0</v>
      </c>
      <c r="O364" s="117">
        <v>0</v>
      </c>
      <c r="P364" s="117">
        <v>359999.19</v>
      </c>
      <c r="Q364" s="117">
        <v>1528119.81</v>
      </c>
      <c r="R364" s="149">
        <v>0</v>
      </c>
      <c r="S364" s="117">
        <v>0</v>
      </c>
      <c r="T364" s="117">
        <v>0</v>
      </c>
      <c r="U364" s="117">
        <v>0</v>
      </c>
      <c r="V364" s="117">
        <v>0</v>
      </c>
      <c r="W364" s="117">
        <v>0</v>
      </c>
      <c r="X364" s="117">
        <v>516979.20000000001</v>
      </c>
      <c r="Y364" s="192">
        <v>0</v>
      </c>
      <c r="Z364" s="199"/>
    </row>
    <row r="365" spans="1:26" x14ac:dyDescent="0.35">
      <c r="A365" s="73" t="s">
        <v>779</v>
      </c>
      <c r="B365" s="74" t="s">
        <v>780</v>
      </c>
      <c r="C365" s="48" t="s">
        <v>796</v>
      </c>
      <c r="D365" s="50" t="s">
        <v>797</v>
      </c>
      <c r="E365" s="51" t="s">
        <v>804</v>
      </c>
      <c r="F365" s="75" t="s">
        <v>799</v>
      </c>
      <c r="G365" s="76">
        <v>34</v>
      </c>
      <c r="H365" s="20"/>
      <c r="I365" s="117">
        <v>0</v>
      </c>
      <c r="J365" s="135">
        <v>0</v>
      </c>
      <c r="K365" s="149">
        <v>0</v>
      </c>
      <c r="L365" s="117">
        <v>0</v>
      </c>
      <c r="M365" s="117">
        <v>0</v>
      </c>
      <c r="N365" s="117">
        <v>0</v>
      </c>
      <c r="O365" s="117">
        <v>0</v>
      </c>
      <c r="P365" s="117">
        <v>161926.09</v>
      </c>
      <c r="Q365" s="117">
        <v>1373514.91</v>
      </c>
      <c r="R365" s="149">
        <v>0</v>
      </c>
      <c r="S365" s="117">
        <v>0</v>
      </c>
      <c r="T365" s="117">
        <v>0</v>
      </c>
      <c r="U365" s="117">
        <v>0</v>
      </c>
      <c r="V365" s="117">
        <v>0</v>
      </c>
      <c r="W365" s="117">
        <v>0</v>
      </c>
      <c r="X365" s="117">
        <v>328602.39</v>
      </c>
      <c r="Y365" s="192">
        <v>0</v>
      </c>
      <c r="Z365" s="199"/>
    </row>
    <row r="366" spans="1:26" x14ac:dyDescent="0.35">
      <c r="A366" s="73" t="s">
        <v>782</v>
      </c>
      <c r="B366" s="74" t="s">
        <v>783</v>
      </c>
      <c r="C366" s="48" t="s">
        <v>796</v>
      </c>
      <c r="D366" s="50" t="s">
        <v>797</v>
      </c>
      <c r="E366" s="51" t="s">
        <v>805</v>
      </c>
      <c r="F366" s="75" t="s">
        <v>799</v>
      </c>
      <c r="G366" s="76">
        <v>34</v>
      </c>
      <c r="H366" s="20"/>
      <c r="I366" s="117">
        <v>0</v>
      </c>
      <c r="J366" s="135">
        <v>0</v>
      </c>
      <c r="K366" s="149">
        <v>0</v>
      </c>
      <c r="L366" s="117">
        <v>0</v>
      </c>
      <c r="M366" s="117">
        <v>0</v>
      </c>
      <c r="N366" s="117">
        <v>0</v>
      </c>
      <c r="O366" s="117">
        <v>0</v>
      </c>
      <c r="P366" s="117">
        <v>218016.79</v>
      </c>
      <c r="Q366" s="117">
        <v>134661.21</v>
      </c>
      <c r="R366" s="149">
        <v>0</v>
      </c>
      <c r="S366" s="117">
        <v>0</v>
      </c>
      <c r="T366" s="117">
        <v>0</v>
      </c>
      <c r="U366" s="117">
        <v>0</v>
      </c>
      <c r="V366" s="117">
        <v>0</v>
      </c>
      <c r="W366" s="117">
        <v>0</v>
      </c>
      <c r="X366" s="117">
        <v>134661.21</v>
      </c>
      <c r="Y366" s="192">
        <v>0</v>
      </c>
      <c r="Z366" s="199"/>
    </row>
    <row r="367" spans="1:26" x14ac:dyDescent="0.35">
      <c r="A367" s="52" t="s">
        <v>796</v>
      </c>
      <c r="B367" s="59" t="s">
        <v>797</v>
      </c>
      <c r="C367" s="48" t="s">
        <v>796</v>
      </c>
      <c r="D367" s="50" t="s">
        <v>797</v>
      </c>
      <c r="E367" s="51" t="s">
        <v>806</v>
      </c>
      <c r="F367" s="82" t="s">
        <v>799</v>
      </c>
      <c r="G367" s="83">
        <v>34</v>
      </c>
      <c r="H367" s="20"/>
      <c r="I367" s="120">
        <v>750.3499999999998</v>
      </c>
      <c r="J367" s="138">
        <v>0</v>
      </c>
      <c r="K367" s="152">
        <v>0</v>
      </c>
      <c r="L367" s="120">
        <v>0</v>
      </c>
      <c r="M367" s="120">
        <v>0</v>
      </c>
      <c r="N367" s="120">
        <v>0</v>
      </c>
      <c r="O367" s="120">
        <v>0</v>
      </c>
      <c r="P367" s="120">
        <v>0</v>
      </c>
      <c r="Q367" s="120">
        <v>0</v>
      </c>
      <c r="R367" s="152">
        <v>0</v>
      </c>
      <c r="S367" s="120">
        <v>0</v>
      </c>
      <c r="T367" s="120">
        <v>0</v>
      </c>
      <c r="U367" s="120">
        <v>0</v>
      </c>
      <c r="V367" s="120">
        <v>0</v>
      </c>
      <c r="W367" s="120">
        <v>0</v>
      </c>
      <c r="X367" s="120">
        <v>0</v>
      </c>
      <c r="Y367" s="192">
        <v>13480.47</v>
      </c>
      <c r="Z367" s="199"/>
    </row>
    <row r="368" spans="1:26" x14ac:dyDescent="0.35">
      <c r="A368" s="15" t="s">
        <v>807</v>
      </c>
      <c r="B368" s="17" t="s">
        <v>808</v>
      </c>
      <c r="C368" s="28" t="s">
        <v>807</v>
      </c>
      <c r="D368" s="29" t="s">
        <v>808</v>
      </c>
      <c r="E368" s="30" t="s">
        <v>809</v>
      </c>
      <c r="F368" s="31">
        <v>0</v>
      </c>
      <c r="G368" s="45">
        <v>35</v>
      </c>
      <c r="H368" s="20"/>
      <c r="I368" s="116">
        <v>154.05000000000001</v>
      </c>
      <c r="J368" s="134">
        <v>2970233</v>
      </c>
      <c r="K368" s="148">
        <v>1.6677999999999999</v>
      </c>
      <c r="L368" s="116">
        <v>711032.76</v>
      </c>
      <c r="M368" s="116">
        <v>1185860</v>
      </c>
      <c r="N368" s="116">
        <v>361781.91</v>
      </c>
      <c r="O368" s="116">
        <v>824078.09000000008</v>
      </c>
      <c r="P368" s="116">
        <v>822223.91</v>
      </c>
      <c r="Q368" s="116">
        <v>2148009.09</v>
      </c>
      <c r="R368" s="148">
        <v>1.5383</v>
      </c>
      <c r="S368" s="116">
        <v>658858.41</v>
      </c>
      <c r="T368" s="116">
        <v>1013522</v>
      </c>
      <c r="U368" s="116">
        <v>1011242</v>
      </c>
      <c r="V368" s="116">
        <v>1013522</v>
      </c>
      <c r="W368" s="116">
        <v>0</v>
      </c>
      <c r="X368" s="116">
        <v>1011242</v>
      </c>
      <c r="Y368" s="192">
        <v>18401.669999999998</v>
      </c>
      <c r="Z368" s="199"/>
    </row>
    <row r="369" spans="1:26" x14ac:dyDescent="0.35">
      <c r="A369" s="15" t="s">
        <v>810</v>
      </c>
      <c r="B369" s="17" t="s">
        <v>811</v>
      </c>
      <c r="C369" s="28" t="s">
        <v>810</v>
      </c>
      <c r="D369" s="29" t="s">
        <v>811</v>
      </c>
      <c r="E369" s="30" t="s">
        <v>812</v>
      </c>
      <c r="F369" s="31">
        <v>0</v>
      </c>
      <c r="G369" s="45">
        <v>35</v>
      </c>
      <c r="H369" s="20">
        <v>1</v>
      </c>
      <c r="I369" s="116">
        <v>0</v>
      </c>
      <c r="J369" s="134">
        <v>1966474</v>
      </c>
      <c r="K369" s="148">
        <v>1.6422000000000001</v>
      </c>
      <c r="L369" s="116">
        <v>550587</v>
      </c>
      <c r="M369" s="116">
        <v>904174</v>
      </c>
      <c r="N369" s="116">
        <v>288068.48000000004</v>
      </c>
      <c r="O369" s="116">
        <v>616105.52</v>
      </c>
      <c r="P369" s="116">
        <v>0</v>
      </c>
      <c r="Q369" s="116">
        <v>0</v>
      </c>
      <c r="R369" s="148">
        <v>1.5435000000000001</v>
      </c>
      <c r="S369" s="116">
        <v>1947070</v>
      </c>
      <c r="T369" s="116">
        <v>3005303</v>
      </c>
      <c r="U369" s="116">
        <v>2998541</v>
      </c>
      <c r="V369" s="116">
        <v>3005303</v>
      </c>
      <c r="W369" s="116">
        <v>1646786.28</v>
      </c>
      <c r="X369" s="116">
        <v>0</v>
      </c>
      <c r="Y369" s="192">
        <v>0</v>
      </c>
      <c r="Z369" s="199"/>
    </row>
    <row r="370" spans="1:26" x14ac:dyDescent="0.35">
      <c r="A370" s="15" t="s">
        <v>813</v>
      </c>
      <c r="B370" s="17" t="s">
        <v>814</v>
      </c>
      <c r="C370" s="28" t="s">
        <v>813</v>
      </c>
      <c r="D370" s="29" t="s">
        <v>814</v>
      </c>
      <c r="E370" s="30" t="s">
        <v>815</v>
      </c>
      <c r="F370" s="31">
        <v>0</v>
      </c>
      <c r="G370" s="45">
        <v>35</v>
      </c>
      <c r="H370" s="20"/>
      <c r="I370" s="116">
        <v>0</v>
      </c>
      <c r="J370" s="134">
        <v>8408736</v>
      </c>
      <c r="K370" s="148">
        <v>1.7092000000000001</v>
      </c>
      <c r="L370" s="116">
        <v>1093854.92</v>
      </c>
      <c r="M370" s="116">
        <v>1869617</v>
      </c>
      <c r="N370" s="116">
        <v>532967.04</v>
      </c>
      <c r="O370" s="116">
        <v>1336649.96</v>
      </c>
      <c r="P370" s="116">
        <v>0</v>
      </c>
      <c r="Q370" s="116">
        <v>0</v>
      </c>
      <c r="R370" s="148">
        <v>1.6099000000000001</v>
      </c>
      <c r="S370" s="116">
        <v>778462.08</v>
      </c>
      <c r="T370" s="116">
        <v>1253246</v>
      </c>
      <c r="U370" s="116">
        <v>1250426</v>
      </c>
      <c r="V370" s="116">
        <v>1253246</v>
      </c>
      <c r="W370" s="116">
        <v>0</v>
      </c>
      <c r="X370" s="116">
        <v>0</v>
      </c>
      <c r="Y370" s="192">
        <v>0</v>
      </c>
      <c r="Z370" s="199"/>
    </row>
    <row r="371" spans="1:26" x14ac:dyDescent="0.35">
      <c r="A371" s="15" t="s">
        <v>816</v>
      </c>
      <c r="B371" s="17" t="s">
        <v>817</v>
      </c>
      <c r="C371" s="28" t="s">
        <v>816</v>
      </c>
      <c r="D371" s="29" t="s">
        <v>817</v>
      </c>
      <c r="E371" s="30" t="s">
        <v>818</v>
      </c>
      <c r="F371" s="31">
        <v>0</v>
      </c>
      <c r="G371" s="45">
        <v>35</v>
      </c>
      <c r="H371" s="20"/>
      <c r="I371" s="116">
        <v>15.07</v>
      </c>
      <c r="J371" s="134">
        <v>504830</v>
      </c>
      <c r="K371" s="148">
        <v>1.4221999999999999</v>
      </c>
      <c r="L371" s="116">
        <v>91518</v>
      </c>
      <c r="M371" s="116">
        <v>130157</v>
      </c>
      <c r="N371" s="116">
        <v>36479.339999999997</v>
      </c>
      <c r="O371" s="116">
        <v>93677.66</v>
      </c>
      <c r="P371" s="116">
        <v>38517.71</v>
      </c>
      <c r="Q371" s="116">
        <v>74441.290000000008</v>
      </c>
      <c r="R371" s="148">
        <v>1.6285000000000001</v>
      </c>
      <c r="S371" s="116">
        <v>92002</v>
      </c>
      <c r="T371" s="116">
        <v>149825</v>
      </c>
      <c r="U371" s="116">
        <v>149488</v>
      </c>
      <c r="V371" s="116">
        <v>149825</v>
      </c>
      <c r="W371" s="116">
        <v>0</v>
      </c>
      <c r="X371" s="116">
        <v>61604</v>
      </c>
      <c r="Y371" s="192">
        <v>8279.23</v>
      </c>
      <c r="Z371" s="199"/>
    </row>
    <row r="372" spans="1:26" x14ac:dyDescent="0.35">
      <c r="A372" s="15" t="s">
        <v>819</v>
      </c>
      <c r="B372" s="17" t="s">
        <v>820</v>
      </c>
      <c r="C372" s="28" t="s">
        <v>819</v>
      </c>
      <c r="D372" s="29" t="s">
        <v>820</v>
      </c>
      <c r="E372" s="30" t="s">
        <v>821</v>
      </c>
      <c r="F372" s="31">
        <v>0</v>
      </c>
      <c r="G372" s="45">
        <v>35</v>
      </c>
      <c r="H372" s="20"/>
      <c r="I372" s="116">
        <v>265.05</v>
      </c>
      <c r="J372" s="134">
        <v>4518162</v>
      </c>
      <c r="K372" s="148">
        <v>1.6060000000000001</v>
      </c>
      <c r="L372" s="116">
        <v>922058.5</v>
      </c>
      <c r="M372" s="116">
        <v>1480826</v>
      </c>
      <c r="N372" s="116">
        <v>518585.72000000003</v>
      </c>
      <c r="O372" s="116">
        <v>962240.28</v>
      </c>
      <c r="P372" s="116">
        <v>960075.24</v>
      </c>
      <c r="Q372" s="116">
        <v>3558086.76</v>
      </c>
      <c r="R372" s="148">
        <v>1.5858000000000001</v>
      </c>
      <c r="S372" s="116">
        <v>600404.5</v>
      </c>
      <c r="T372" s="116">
        <v>952121</v>
      </c>
      <c r="U372" s="116">
        <v>949979</v>
      </c>
      <c r="V372" s="116">
        <v>952121</v>
      </c>
      <c r="W372" s="116">
        <v>0</v>
      </c>
      <c r="X372" s="116">
        <v>949979</v>
      </c>
      <c r="Y372" s="192">
        <v>17189.759999999998</v>
      </c>
      <c r="Z372" s="199"/>
    </row>
    <row r="373" spans="1:26" x14ac:dyDescent="0.35">
      <c r="A373" s="15" t="s">
        <v>822</v>
      </c>
      <c r="B373" s="17" t="s">
        <v>823</v>
      </c>
      <c r="C373" s="28" t="s">
        <v>822</v>
      </c>
      <c r="D373" s="29" t="s">
        <v>823</v>
      </c>
      <c r="E373" s="30" t="s">
        <v>824</v>
      </c>
      <c r="F373" s="31">
        <v>0</v>
      </c>
      <c r="G373" s="45">
        <v>35</v>
      </c>
      <c r="H373" s="20"/>
      <c r="I373" s="116">
        <v>0</v>
      </c>
      <c r="J373" s="134">
        <v>1662482</v>
      </c>
      <c r="K373" s="148">
        <v>1.6361000000000001</v>
      </c>
      <c r="L373" s="116">
        <v>622131</v>
      </c>
      <c r="M373" s="116">
        <v>1017869</v>
      </c>
      <c r="N373" s="116">
        <v>300111.93</v>
      </c>
      <c r="O373" s="116">
        <v>717757.07000000007</v>
      </c>
      <c r="P373" s="116">
        <v>0</v>
      </c>
      <c r="Q373" s="116">
        <v>0</v>
      </c>
      <c r="R373" s="148">
        <v>1.5443</v>
      </c>
      <c r="S373" s="116">
        <v>690229</v>
      </c>
      <c r="T373" s="116">
        <v>1065921</v>
      </c>
      <c r="U373" s="116">
        <v>1063523</v>
      </c>
      <c r="V373" s="116">
        <v>1065921</v>
      </c>
      <c r="W373" s="116">
        <v>117183.12</v>
      </c>
      <c r="X373" s="116">
        <v>0</v>
      </c>
      <c r="Y373" s="192">
        <v>0</v>
      </c>
      <c r="Z373" s="199"/>
    </row>
    <row r="374" spans="1:26" x14ac:dyDescent="0.35">
      <c r="A374" s="33" t="s">
        <v>810</v>
      </c>
      <c r="B374" s="34" t="s">
        <v>811</v>
      </c>
      <c r="C374" s="35" t="s">
        <v>825</v>
      </c>
      <c r="D374" s="36" t="s">
        <v>826</v>
      </c>
      <c r="E374" s="37" t="s">
        <v>827</v>
      </c>
      <c r="F374" s="31">
        <v>0</v>
      </c>
      <c r="G374" s="46">
        <v>35</v>
      </c>
      <c r="H374" s="20"/>
      <c r="I374" s="117">
        <v>0</v>
      </c>
      <c r="J374" s="135">
        <v>0</v>
      </c>
      <c r="K374" s="149">
        <v>0</v>
      </c>
      <c r="L374" s="117">
        <v>0</v>
      </c>
      <c r="M374" s="117">
        <v>0</v>
      </c>
      <c r="N374" s="117">
        <v>0</v>
      </c>
      <c r="O374" s="117">
        <v>0</v>
      </c>
      <c r="P374" s="204">
        <v>344242.8</v>
      </c>
      <c r="Q374" s="117">
        <v>742007.2</v>
      </c>
      <c r="R374" s="149">
        <v>0</v>
      </c>
      <c r="S374" s="117">
        <v>0</v>
      </c>
      <c r="T374" s="117">
        <v>0</v>
      </c>
      <c r="U374" s="117">
        <v>0</v>
      </c>
      <c r="V374" s="117">
        <v>0</v>
      </c>
      <c r="W374" s="117">
        <v>0</v>
      </c>
      <c r="X374" s="117">
        <v>742007.2</v>
      </c>
      <c r="Y374" s="192">
        <v>0</v>
      </c>
      <c r="Z374" s="199"/>
    </row>
    <row r="375" spans="1:26" x14ac:dyDescent="0.35">
      <c r="A375" s="33" t="s">
        <v>813</v>
      </c>
      <c r="B375" s="34" t="s">
        <v>814</v>
      </c>
      <c r="C375" s="35" t="s">
        <v>825</v>
      </c>
      <c r="D375" s="36" t="s">
        <v>826</v>
      </c>
      <c r="E375" s="37" t="s">
        <v>828</v>
      </c>
      <c r="F375" s="31">
        <v>0</v>
      </c>
      <c r="G375" s="46">
        <v>35</v>
      </c>
      <c r="H375" s="20"/>
      <c r="I375" s="117">
        <v>0</v>
      </c>
      <c r="J375" s="135">
        <v>0</v>
      </c>
      <c r="K375" s="149">
        <v>0</v>
      </c>
      <c r="L375" s="117">
        <v>0</v>
      </c>
      <c r="M375" s="117">
        <v>0</v>
      </c>
      <c r="N375" s="117">
        <v>0</v>
      </c>
      <c r="O375" s="117">
        <v>0</v>
      </c>
      <c r="P375" s="117">
        <v>652017.81999999995</v>
      </c>
      <c r="Q375" s="117">
        <v>3392605.18</v>
      </c>
      <c r="R375" s="149">
        <v>0</v>
      </c>
      <c r="S375" s="117">
        <v>0</v>
      </c>
      <c r="T375" s="117">
        <v>0</v>
      </c>
      <c r="U375" s="117">
        <v>0</v>
      </c>
      <c r="V375" s="117">
        <v>0</v>
      </c>
      <c r="W375" s="117">
        <v>0</v>
      </c>
      <c r="X375" s="117">
        <v>611333.27</v>
      </c>
      <c r="Y375" s="192">
        <v>0</v>
      </c>
      <c r="Z375" s="199"/>
    </row>
    <row r="376" spans="1:26" x14ac:dyDescent="0.35">
      <c r="A376" s="33" t="s">
        <v>822</v>
      </c>
      <c r="B376" s="34" t="s">
        <v>823</v>
      </c>
      <c r="C376" s="35" t="s">
        <v>825</v>
      </c>
      <c r="D376" s="36" t="s">
        <v>826</v>
      </c>
      <c r="E376" s="37" t="s">
        <v>829</v>
      </c>
      <c r="F376" s="31">
        <v>0</v>
      </c>
      <c r="G376" s="46">
        <v>35</v>
      </c>
      <c r="H376" s="20"/>
      <c r="I376" s="117">
        <v>0</v>
      </c>
      <c r="J376" s="135">
        <v>0</v>
      </c>
      <c r="K376" s="149">
        <v>0</v>
      </c>
      <c r="L376" s="117">
        <v>0</v>
      </c>
      <c r="M376" s="117">
        <v>0</v>
      </c>
      <c r="N376" s="117">
        <v>0</v>
      </c>
      <c r="O376" s="117">
        <v>0</v>
      </c>
      <c r="P376" s="117">
        <v>302856.5</v>
      </c>
      <c r="Q376" s="117">
        <v>387546.5</v>
      </c>
      <c r="R376" s="149">
        <v>0</v>
      </c>
      <c r="S376" s="117">
        <v>0</v>
      </c>
      <c r="T376" s="117">
        <v>0</v>
      </c>
      <c r="U376" s="117">
        <v>0</v>
      </c>
      <c r="V376" s="117">
        <v>0</v>
      </c>
      <c r="W376" s="117">
        <v>0</v>
      </c>
      <c r="X376" s="117">
        <v>387546.5</v>
      </c>
      <c r="Y376" s="192">
        <v>0</v>
      </c>
      <c r="Z376" s="199"/>
    </row>
    <row r="377" spans="1:26" x14ac:dyDescent="0.35">
      <c r="A377" s="53" t="s">
        <v>825</v>
      </c>
      <c r="B377" s="54" t="s">
        <v>830</v>
      </c>
      <c r="C377" s="55" t="s">
        <v>825</v>
      </c>
      <c r="D377" s="56" t="s">
        <v>830</v>
      </c>
      <c r="E377" s="57" t="s">
        <v>831</v>
      </c>
      <c r="F377" s="31">
        <v>0</v>
      </c>
      <c r="G377" s="58">
        <v>35</v>
      </c>
      <c r="H377" s="20"/>
      <c r="I377" s="119">
        <v>329.64</v>
      </c>
      <c r="J377" s="137">
        <v>0</v>
      </c>
      <c r="K377" s="151">
        <v>0</v>
      </c>
      <c r="L377" s="119">
        <v>0</v>
      </c>
      <c r="M377" s="119">
        <v>0</v>
      </c>
      <c r="N377" s="119">
        <v>0</v>
      </c>
      <c r="O377" s="119">
        <v>0</v>
      </c>
      <c r="P377" s="119">
        <v>0</v>
      </c>
      <c r="Q377" s="119">
        <v>0</v>
      </c>
      <c r="R377" s="151">
        <v>0</v>
      </c>
      <c r="S377" s="119">
        <v>0</v>
      </c>
      <c r="T377" s="119">
        <v>0</v>
      </c>
      <c r="U377" s="119">
        <v>0</v>
      </c>
      <c r="V377" s="119">
        <v>0</v>
      </c>
      <c r="W377" s="119">
        <v>0</v>
      </c>
      <c r="X377" s="119">
        <v>0</v>
      </c>
      <c r="Y377" s="192">
        <v>18301.14</v>
      </c>
      <c r="Z377" s="199"/>
    </row>
    <row r="378" spans="1:26" x14ac:dyDescent="0.35">
      <c r="A378" s="73" t="s">
        <v>810</v>
      </c>
      <c r="B378" s="74" t="s">
        <v>811</v>
      </c>
      <c r="C378" s="48" t="s">
        <v>832</v>
      </c>
      <c r="D378" s="50" t="s">
        <v>833</v>
      </c>
      <c r="E378" s="51" t="s">
        <v>834</v>
      </c>
      <c r="F378" s="31">
        <v>0</v>
      </c>
      <c r="G378" s="46">
        <v>35</v>
      </c>
      <c r="H378" s="20"/>
      <c r="I378" s="117">
        <v>0</v>
      </c>
      <c r="J378" s="135">
        <v>0</v>
      </c>
      <c r="K378" s="149">
        <v>0</v>
      </c>
      <c r="L378" s="117">
        <v>0</v>
      </c>
      <c r="M378" s="117">
        <v>0</v>
      </c>
      <c r="N378" s="117">
        <v>0</v>
      </c>
      <c r="O378" s="117">
        <v>0</v>
      </c>
      <c r="P378" s="117">
        <v>270476.48</v>
      </c>
      <c r="Q378" s="117">
        <v>609747.52</v>
      </c>
      <c r="R378" s="149">
        <v>0</v>
      </c>
      <c r="S378" s="117">
        <v>0</v>
      </c>
      <c r="T378" s="117">
        <v>0</v>
      </c>
      <c r="U378" s="117">
        <v>0</v>
      </c>
      <c r="V378" s="117">
        <v>0</v>
      </c>
      <c r="W378" s="117">
        <v>0</v>
      </c>
      <c r="X378" s="117">
        <v>609747.52</v>
      </c>
      <c r="Y378" s="192">
        <v>0</v>
      </c>
      <c r="Z378" s="199"/>
    </row>
    <row r="379" spans="1:26" x14ac:dyDescent="0.35">
      <c r="A379" s="73" t="s">
        <v>813</v>
      </c>
      <c r="B379" s="74" t="s">
        <v>814</v>
      </c>
      <c r="C379" s="48" t="s">
        <v>832</v>
      </c>
      <c r="D379" s="50" t="s">
        <v>833</v>
      </c>
      <c r="E379" s="51" t="s">
        <v>835</v>
      </c>
      <c r="F379" s="31">
        <v>0</v>
      </c>
      <c r="G379" s="46">
        <v>35</v>
      </c>
      <c r="H379" s="20"/>
      <c r="I379" s="117">
        <v>0</v>
      </c>
      <c r="J379" s="135">
        <v>0</v>
      </c>
      <c r="K379" s="149">
        <v>0</v>
      </c>
      <c r="L379" s="117">
        <v>0</v>
      </c>
      <c r="M379" s="117">
        <v>0</v>
      </c>
      <c r="N379" s="117">
        <v>0</v>
      </c>
      <c r="O379" s="117">
        <v>0</v>
      </c>
      <c r="P379" s="117">
        <v>681624.68</v>
      </c>
      <c r="Q379" s="117">
        <v>3682488.3199999998</v>
      </c>
      <c r="R379" s="149">
        <v>0</v>
      </c>
      <c r="S379" s="117">
        <v>0</v>
      </c>
      <c r="T379" s="117">
        <v>0</v>
      </c>
      <c r="U379" s="117">
        <v>0</v>
      </c>
      <c r="V379" s="117">
        <v>0</v>
      </c>
      <c r="W379" s="117">
        <v>0</v>
      </c>
      <c r="X379" s="117">
        <v>639092.73</v>
      </c>
      <c r="Y379" s="192">
        <v>0</v>
      </c>
      <c r="Z379" s="199"/>
    </row>
    <row r="380" spans="1:26" x14ac:dyDescent="0.35">
      <c r="A380" s="73" t="s">
        <v>816</v>
      </c>
      <c r="B380" s="74" t="s">
        <v>817</v>
      </c>
      <c r="C380" s="48" t="s">
        <v>832</v>
      </c>
      <c r="D380" s="50" t="s">
        <v>833</v>
      </c>
      <c r="E380" s="51" t="s">
        <v>836</v>
      </c>
      <c r="F380" s="31">
        <v>0</v>
      </c>
      <c r="G380" s="46">
        <v>35</v>
      </c>
      <c r="H380" s="20"/>
      <c r="I380" s="117">
        <v>0</v>
      </c>
      <c r="J380" s="135">
        <v>0</v>
      </c>
      <c r="K380" s="149">
        <v>0</v>
      </c>
      <c r="L380" s="117">
        <v>0</v>
      </c>
      <c r="M380" s="117">
        <v>0</v>
      </c>
      <c r="N380" s="117">
        <v>0</v>
      </c>
      <c r="O380" s="117">
        <v>0</v>
      </c>
      <c r="P380" s="117">
        <v>54949.18</v>
      </c>
      <c r="Q380" s="117">
        <v>336921.82</v>
      </c>
      <c r="R380" s="149">
        <v>0</v>
      </c>
      <c r="S380" s="117">
        <v>0</v>
      </c>
      <c r="T380" s="117">
        <v>0</v>
      </c>
      <c r="U380" s="117">
        <v>0</v>
      </c>
      <c r="V380" s="117">
        <v>0</v>
      </c>
      <c r="W380" s="117">
        <v>0</v>
      </c>
      <c r="X380" s="117">
        <v>87884</v>
      </c>
      <c r="Y380" s="192">
        <v>0</v>
      </c>
      <c r="Z380" s="199"/>
    </row>
    <row r="381" spans="1:26" x14ac:dyDescent="0.35">
      <c r="A381" s="73" t="s">
        <v>822</v>
      </c>
      <c r="B381" s="74" t="s">
        <v>823</v>
      </c>
      <c r="C381" s="48" t="s">
        <v>832</v>
      </c>
      <c r="D381" s="50" t="s">
        <v>833</v>
      </c>
      <c r="E381" s="51" t="s">
        <v>837</v>
      </c>
      <c r="F381" s="31">
        <v>0</v>
      </c>
      <c r="G381" s="46">
        <v>35</v>
      </c>
      <c r="H381" s="20"/>
      <c r="I381" s="117">
        <v>0</v>
      </c>
      <c r="J381" s="135">
        <v>0</v>
      </c>
      <c r="K381" s="149">
        <v>0</v>
      </c>
      <c r="L381" s="117">
        <v>0</v>
      </c>
      <c r="M381" s="117">
        <v>0</v>
      </c>
      <c r="N381" s="117">
        <v>0</v>
      </c>
      <c r="O381" s="117">
        <v>0</v>
      </c>
      <c r="P381" s="117">
        <v>413285.62</v>
      </c>
      <c r="Q381" s="117">
        <v>558793.38</v>
      </c>
      <c r="R381" s="149">
        <v>0</v>
      </c>
      <c r="S381" s="117">
        <v>0</v>
      </c>
      <c r="T381" s="117">
        <v>0</v>
      </c>
      <c r="U381" s="117">
        <v>0</v>
      </c>
      <c r="V381" s="117">
        <v>0</v>
      </c>
      <c r="W381" s="117">
        <v>0</v>
      </c>
      <c r="X381" s="117">
        <v>558793.38</v>
      </c>
      <c r="Y381" s="192">
        <v>0</v>
      </c>
      <c r="Z381" s="199"/>
    </row>
    <row r="382" spans="1:26" x14ac:dyDescent="0.35">
      <c r="A382" s="52" t="s">
        <v>832</v>
      </c>
      <c r="B382" s="59" t="s">
        <v>838</v>
      </c>
      <c r="C382" s="48" t="s">
        <v>832</v>
      </c>
      <c r="D382" s="50" t="s">
        <v>833</v>
      </c>
      <c r="E382" s="51" t="s">
        <v>839</v>
      </c>
      <c r="F382" s="31">
        <v>0</v>
      </c>
      <c r="G382" s="60">
        <v>35</v>
      </c>
      <c r="H382" s="20"/>
      <c r="I382" s="120">
        <v>362.63</v>
      </c>
      <c r="J382" s="138">
        <v>0</v>
      </c>
      <c r="K382" s="152">
        <v>0</v>
      </c>
      <c r="L382" s="120">
        <v>0</v>
      </c>
      <c r="M382" s="120">
        <v>0</v>
      </c>
      <c r="N382" s="120">
        <v>0</v>
      </c>
      <c r="O382" s="120">
        <v>0</v>
      </c>
      <c r="P382" s="120">
        <v>0</v>
      </c>
      <c r="Q382" s="120">
        <v>0</v>
      </c>
      <c r="R382" s="152">
        <v>0</v>
      </c>
      <c r="S382" s="120">
        <v>0</v>
      </c>
      <c r="T382" s="120">
        <v>0</v>
      </c>
      <c r="U382" s="120">
        <v>0</v>
      </c>
      <c r="V382" s="120">
        <v>0</v>
      </c>
      <c r="W382" s="120">
        <v>0</v>
      </c>
      <c r="X382" s="120">
        <v>0</v>
      </c>
      <c r="Y382" s="192">
        <v>17748.830000000002</v>
      </c>
      <c r="Z382" s="199"/>
    </row>
    <row r="383" spans="1:26" x14ac:dyDescent="0.35">
      <c r="A383" s="15" t="s">
        <v>840</v>
      </c>
      <c r="B383" s="17" t="s">
        <v>841</v>
      </c>
      <c r="C383" s="28" t="s">
        <v>840</v>
      </c>
      <c r="D383" s="29" t="s">
        <v>841</v>
      </c>
      <c r="E383" s="30" t="s">
        <v>842</v>
      </c>
      <c r="F383" s="31">
        <v>0</v>
      </c>
      <c r="G383" s="45">
        <v>36</v>
      </c>
      <c r="H383" s="20"/>
      <c r="I383" s="116">
        <v>0</v>
      </c>
      <c r="J383" s="134">
        <v>9934489</v>
      </c>
      <c r="K383" s="148">
        <v>1.3343</v>
      </c>
      <c r="L383" s="116">
        <v>1939910.5</v>
      </c>
      <c r="M383" s="116">
        <v>2588423</v>
      </c>
      <c r="N383" s="116">
        <v>776906.79999999993</v>
      </c>
      <c r="O383" s="116">
        <v>1811516.2000000002</v>
      </c>
      <c r="P383" s="116">
        <v>0</v>
      </c>
      <c r="Q383" s="116">
        <v>0</v>
      </c>
      <c r="R383" s="148">
        <v>1.5516000000000001</v>
      </c>
      <c r="S383" s="116">
        <v>1365190.62</v>
      </c>
      <c r="T383" s="116">
        <v>2118230</v>
      </c>
      <c r="U383" s="116">
        <v>2113464</v>
      </c>
      <c r="V383" s="116">
        <v>2118230</v>
      </c>
      <c r="W383" s="116">
        <v>0</v>
      </c>
      <c r="X383" s="116">
        <v>0</v>
      </c>
      <c r="Y383" s="192">
        <v>0</v>
      </c>
      <c r="Z383" s="199"/>
    </row>
    <row r="384" spans="1:26" x14ac:dyDescent="0.35">
      <c r="A384" s="15" t="s">
        <v>843</v>
      </c>
      <c r="B384" s="17" t="s">
        <v>844</v>
      </c>
      <c r="C384" s="28" t="s">
        <v>843</v>
      </c>
      <c r="D384" s="29" t="s">
        <v>844</v>
      </c>
      <c r="E384" s="30" t="s">
        <v>845</v>
      </c>
      <c r="F384" s="31">
        <v>0</v>
      </c>
      <c r="G384" s="45">
        <v>36</v>
      </c>
      <c r="H384" s="20"/>
      <c r="I384" s="116">
        <v>0</v>
      </c>
      <c r="J384" s="134">
        <v>2700360</v>
      </c>
      <c r="K384" s="148">
        <v>1.3915</v>
      </c>
      <c r="L384" s="116">
        <v>1024548</v>
      </c>
      <c r="M384" s="116">
        <v>1425659</v>
      </c>
      <c r="N384" s="116">
        <v>384252.62</v>
      </c>
      <c r="O384" s="116">
        <v>1041406.38</v>
      </c>
      <c r="P384" s="116">
        <v>0</v>
      </c>
      <c r="Q384" s="116">
        <v>0</v>
      </c>
      <c r="R384" s="148">
        <v>1.5831</v>
      </c>
      <c r="S384" s="116">
        <v>695112.46</v>
      </c>
      <c r="T384" s="116">
        <v>1100433</v>
      </c>
      <c r="U384" s="116">
        <v>1097957</v>
      </c>
      <c r="V384" s="116">
        <v>1100433</v>
      </c>
      <c r="W384" s="116">
        <v>0</v>
      </c>
      <c r="X384" s="116">
        <v>0</v>
      </c>
      <c r="Y384" s="192">
        <v>0</v>
      </c>
      <c r="Z384" s="199"/>
    </row>
    <row r="385" spans="1:26" x14ac:dyDescent="0.35">
      <c r="A385" s="15" t="s">
        <v>846</v>
      </c>
      <c r="B385" s="17" t="s">
        <v>847</v>
      </c>
      <c r="C385" s="28" t="s">
        <v>846</v>
      </c>
      <c r="D385" s="29" t="s">
        <v>847</v>
      </c>
      <c r="E385" s="30" t="s">
        <v>848</v>
      </c>
      <c r="F385" s="31">
        <v>0</v>
      </c>
      <c r="G385" s="45">
        <v>36</v>
      </c>
      <c r="H385" s="20"/>
      <c r="I385" s="116">
        <v>0</v>
      </c>
      <c r="J385" s="134">
        <v>273975</v>
      </c>
      <c r="K385" s="148">
        <v>1.5276000000000001</v>
      </c>
      <c r="L385" s="116">
        <v>120781</v>
      </c>
      <c r="M385" s="116">
        <v>184505</v>
      </c>
      <c r="N385" s="116">
        <v>60203.89</v>
      </c>
      <c r="O385" s="116">
        <v>124301.11</v>
      </c>
      <c r="P385" s="116">
        <v>0</v>
      </c>
      <c r="Q385" s="116">
        <v>0</v>
      </c>
      <c r="R385" s="148">
        <v>1.7764</v>
      </c>
      <c r="S385" s="116">
        <v>141106</v>
      </c>
      <c r="T385" s="116">
        <v>250661</v>
      </c>
      <c r="U385" s="116">
        <v>250097</v>
      </c>
      <c r="V385" s="116">
        <v>250661</v>
      </c>
      <c r="W385" s="116">
        <v>100143.43</v>
      </c>
      <c r="X385" s="116">
        <v>0</v>
      </c>
      <c r="Y385" s="192">
        <v>0</v>
      </c>
      <c r="Z385" s="199"/>
    </row>
    <row r="386" spans="1:26" x14ac:dyDescent="0.35">
      <c r="A386" s="15" t="s">
        <v>849</v>
      </c>
      <c r="B386" s="17" t="s">
        <v>850</v>
      </c>
      <c r="C386" s="28" t="s">
        <v>849</v>
      </c>
      <c r="D386" s="29" t="s">
        <v>850</v>
      </c>
      <c r="E386" s="30" t="s">
        <v>851</v>
      </c>
      <c r="F386" s="31">
        <v>0</v>
      </c>
      <c r="G386" s="45">
        <v>36</v>
      </c>
      <c r="H386" s="20"/>
      <c r="I386" s="116">
        <v>0</v>
      </c>
      <c r="J386" s="134">
        <v>1475992</v>
      </c>
      <c r="K386" s="148">
        <v>1.2881</v>
      </c>
      <c r="L386" s="116">
        <v>753763</v>
      </c>
      <c r="M386" s="116">
        <v>970922</v>
      </c>
      <c r="N386" s="116">
        <v>280215.67</v>
      </c>
      <c r="O386" s="116">
        <v>690706.33000000007</v>
      </c>
      <c r="P386" s="116">
        <v>0</v>
      </c>
      <c r="Q386" s="116">
        <v>0</v>
      </c>
      <c r="R386" s="148">
        <v>1.498</v>
      </c>
      <c r="S386" s="116">
        <v>1024916.86</v>
      </c>
      <c r="T386" s="116">
        <v>1535325</v>
      </c>
      <c r="U386" s="116">
        <v>1531871</v>
      </c>
      <c r="V386" s="116">
        <v>1535325</v>
      </c>
      <c r="W386" s="116">
        <v>745031.24</v>
      </c>
      <c r="X386" s="116">
        <v>0</v>
      </c>
      <c r="Y386" s="192">
        <v>0</v>
      </c>
      <c r="Z386" s="199"/>
    </row>
    <row r="387" spans="1:26" x14ac:dyDescent="0.35">
      <c r="A387" s="15" t="s">
        <v>852</v>
      </c>
      <c r="B387" s="17" t="s">
        <v>853</v>
      </c>
      <c r="C387" s="28" t="s">
        <v>852</v>
      </c>
      <c r="D387" s="29" t="s">
        <v>853</v>
      </c>
      <c r="E387" s="30" t="s">
        <v>854</v>
      </c>
      <c r="F387" s="31">
        <v>0</v>
      </c>
      <c r="G387" s="45">
        <v>36</v>
      </c>
      <c r="H387" s="20"/>
      <c r="I387" s="116">
        <v>0</v>
      </c>
      <c r="J387" s="134">
        <v>1953828</v>
      </c>
      <c r="K387" s="148">
        <v>1.3665</v>
      </c>
      <c r="L387" s="116">
        <v>947233</v>
      </c>
      <c r="M387" s="116">
        <v>1294394</v>
      </c>
      <c r="N387" s="116">
        <v>274956.08999999997</v>
      </c>
      <c r="O387" s="116">
        <v>1019437.91</v>
      </c>
      <c r="P387" s="116">
        <v>0</v>
      </c>
      <c r="Q387" s="116">
        <v>0</v>
      </c>
      <c r="R387" s="148">
        <v>1.5547</v>
      </c>
      <c r="S387" s="116">
        <v>816080.42</v>
      </c>
      <c r="T387" s="116">
        <v>1268760</v>
      </c>
      <c r="U387" s="116">
        <v>1265905</v>
      </c>
      <c r="V387" s="116">
        <v>1268760</v>
      </c>
      <c r="W387" s="116">
        <v>329221.17000000004</v>
      </c>
      <c r="X387" s="116">
        <v>0</v>
      </c>
      <c r="Y387" s="192">
        <v>0</v>
      </c>
      <c r="Z387" s="199"/>
    </row>
    <row r="388" spans="1:26" x14ac:dyDescent="0.35">
      <c r="A388" s="15" t="s">
        <v>855</v>
      </c>
      <c r="B388" s="17" t="s">
        <v>856</v>
      </c>
      <c r="C388" s="28" t="s">
        <v>855</v>
      </c>
      <c r="D388" s="29" t="s">
        <v>856</v>
      </c>
      <c r="E388" s="30" t="s">
        <v>857</v>
      </c>
      <c r="F388" s="31">
        <v>0</v>
      </c>
      <c r="G388" s="45">
        <v>36</v>
      </c>
      <c r="H388" s="20"/>
      <c r="I388" s="116">
        <v>0</v>
      </c>
      <c r="J388" s="134">
        <v>5695594</v>
      </c>
      <c r="K388" s="148">
        <v>1.4131</v>
      </c>
      <c r="L388" s="116">
        <v>1603699</v>
      </c>
      <c r="M388" s="116">
        <v>2266187</v>
      </c>
      <c r="N388" s="116">
        <v>517433.05000000005</v>
      </c>
      <c r="O388" s="116">
        <v>1748753.95</v>
      </c>
      <c r="P388" s="116">
        <v>0</v>
      </c>
      <c r="Q388" s="116">
        <v>0</v>
      </c>
      <c r="R388" s="148">
        <v>1.6433</v>
      </c>
      <c r="S388" s="116">
        <v>1625524</v>
      </c>
      <c r="T388" s="116">
        <v>2671224</v>
      </c>
      <c r="U388" s="116">
        <v>2665214</v>
      </c>
      <c r="V388" s="116">
        <v>2671224</v>
      </c>
      <c r="W388" s="116">
        <v>0</v>
      </c>
      <c r="X388" s="116">
        <v>0</v>
      </c>
      <c r="Y388" s="192">
        <v>0</v>
      </c>
      <c r="Z388" s="199"/>
    </row>
    <row r="389" spans="1:26" x14ac:dyDescent="0.35">
      <c r="A389" s="15" t="s">
        <v>858</v>
      </c>
      <c r="B389" s="17" t="s">
        <v>859</v>
      </c>
      <c r="C389" s="28" t="s">
        <v>858</v>
      </c>
      <c r="D389" s="29" t="s">
        <v>859</v>
      </c>
      <c r="E389" s="30" t="s">
        <v>860</v>
      </c>
      <c r="F389" s="31">
        <v>0</v>
      </c>
      <c r="G389" s="45">
        <v>36</v>
      </c>
      <c r="H389" s="20"/>
      <c r="I389" s="116">
        <v>0</v>
      </c>
      <c r="J389" s="134">
        <v>847007</v>
      </c>
      <c r="K389" s="148">
        <v>1.2344999999999999</v>
      </c>
      <c r="L389" s="116">
        <v>495437.28</v>
      </c>
      <c r="M389" s="116">
        <v>611617</v>
      </c>
      <c r="N389" s="116">
        <v>161826</v>
      </c>
      <c r="O389" s="116">
        <v>449791</v>
      </c>
      <c r="P389" s="116">
        <v>0</v>
      </c>
      <c r="Q389" s="116">
        <v>0</v>
      </c>
      <c r="R389" s="148">
        <v>1.4356</v>
      </c>
      <c r="S389" s="116">
        <v>456716.3</v>
      </c>
      <c r="T389" s="116">
        <v>655662</v>
      </c>
      <c r="U389" s="116">
        <v>654187</v>
      </c>
      <c r="V389" s="116">
        <v>655662</v>
      </c>
      <c r="W389" s="116">
        <v>255958.96999999997</v>
      </c>
      <c r="X389" s="116">
        <v>0</v>
      </c>
      <c r="Y389" s="192">
        <v>0</v>
      </c>
      <c r="Z389" s="199"/>
    </row>
    <row r="390" spans="1:26" x14ac:dyDescent="0.35">
      <c r="A390" s="15" t="s">
        <v>861</v>
      </c>
      <c r="B390" s="17" t="s">
        <v>862</v>
      </c>
      <c r="C390" s="28" t="s">
        <v>861</v>
      </c>
      <c r="D390" s="29" t="s">
        <v>862</v>
      </c>
      <c r="E390" s="30" t="s">
        <v>863</v>
      </c>
      <c r="F390" s="31">
        <v>0</v>
      </c>
      <c r="G390" s="45">
        <v>36</v>
      </c>
      <c r="H390" s="20"/>
      <c r="I390" s="116">
        <v>0</v>
      </c>
      <c r="J390" s="134">
        <v>1066959</v>
      </c>
      <c r="K390" s="148">
        <v>1.3167</v>
      </c>
      <c r="L390" s="116">
        <v>240271</v>
      </c>
      <c r="M390" s="116">
        <v>316365</v>
      </c>
      <c r="N390" s="116">
        <v>83789.679999999993</v>
      </c>
      <c r="O390" s="116">
        <v>232575.32</v>
      </c>
      <c r="P390" s="116">
        <v>0</v>
      </c>
      <c r="Q390" s="116">
        <v>0</v>
      </c>
      <c r="R390" s="148">
        <v>1.5311999999999999</v>
      </c>
      <c r="S390" s="116">
        <v>128120</v>
      </c>
      <c r="T390" s="116">
        <v>196177</v>
      </c>
      <c r="U390" s="116">
        <v>195736</v>
      </c>
      <c r="V390" s="116">
        <v>196177</v>
      </c>
      <c r="W390" s="116">
        <v>0</v>
      </c>
      <c r="X390" s="116">
        <v>0</v>
      </c>
      <c r="Y390" s="192">
        <v>0</v>
      </c>
      <c r="Z390" s="199"/>
    </row>
    <row r="391" spans="1:26" x14ac:dyDescent="0.35">
      <c r="A391" s="33" t="s">
        <v>843</v>
      </c>
      <c r="B391" s="34" t="s">
        <v>844</v>
      </c>
      <c r="C391" s="35" t="s">
        <v>864</v>
      </c>
      <c r="D391" s="36" t="s">
        <v>865</v>
      </c>
      <c r="E391" s="37" t="s">
        <v>866</v>
      </c>
      <c r="F391" s="31">
        <v>0</v>
      </c>
      <c r="G391" s="46">
        <v>36</v>
      </c>
      <c r="H391" s="20"/>
      <c r="I391" s="117">
        <v>0</v>
      </c>
      <c r="J391" s="135">
        <v>0</v>
      </c>
      <c r="K391" s="149">
        <v>0</v>
      </c>
      <c r="L391" s="117">
        <v>0</v>
      </c>
      <c r="M391" s="117">
        <v>0</v>
      </c>
      <c r="N391" s="117">
        <v>0</v>
      </c>
      <c r="O391" s="117">
        <v>0</v>
      </c>
      <c r="P391" s="117">
        <v>1039063.22</v>
      </c>
      <c r="Q391" s="117">
        <v>1661296.78</v>
      </c>
      <c r="R391" s="149">
        <v>0</v>
      </c>
      <c r="S391" s="117">
        <v>0</v>
      </c>
      <c r="T391" s="117">
        <v>0</v>
      </c>
      <c r="U391" s="117">
        <v>0</v>
      </c>
      <c r="V391" s="117">
        <v>0</v>
      </c>
      <c r="W391" s="117">
        <v>0</v>
      </c>
      <c r="X391" s="117">
        <v>1097957</v>
      </c>
      <c r="Y391" s="192">
        <v>0</v>
      </c>
      <c r="Z391" s="199"/>
    </row>
    <row r="392" spans="1:26" x14ac:dyDescent="0.35">
      <c r="A392" s="33" t="s">
        <v>852</v>
      </c>
      <c r="B392" s="34" t="s">
        <v>853</v>
      </c>
      <c r="C392" s="35" t="s">
        <v>864</v>
      </c>
      <c r="D392" s="36" t="s">
        <v>865</v>
      </c>
      <c r="E392" s="37" t="s">
        <v>867</v>
      </c>
      <c r="F392" s="31">
        <v>0</v>
      </c>
      <c r="G392" s="46">
        <v>36</v>
      </c>
      <c r="H392" s="20"/>
      <c r="I392" s="117">
        <v>0</v>
      </c>
      <c r="J392" s="135">
        <v>0</v>
      </c>
      <c r="K392" s="149">
        <v>0</v>
      </c>
      <c r="L392" s="117">
        <v>0</v>
      </c>
      <c r="M392" s="117">
        <v>0</v>
      </c>
      <c r="N392" s="117">
        <v>0</v>
      </c>
      <c r="O392" s="117">
        <v>0</v>
      </c>
      <c r="P392" s="117">
        <v>1017144.17</v>
      </c>
      <c r="Q392" s="117">
        <v>936683.83</v>
      </c>
      <c r="R392" s="149">
        <v>0</v>
      </c>
      <c r="S392" s="117">
        <v>0</v>
      </c>
      <c r="T392" s="117">
        <v>0</v>
      </c>
      <c r="U392" s="117">
        <v>0</v>
      </c>
      <c r="V392" s="117">
        <v>0</v>
      </c>
      <c r="W392" s="117">
        <v>0</v>
      </c>
      <c r="X392" s="117">
        <v>936683.83</v>
      </c>
      <c r="Y392" s="192">
        <v>0</v>
      </c>
      <c r="Z392" s="199"/>
    </row>
    <row r="393" spans="1:26" x14ac:dyDescent="0.35">
      <c r="A393" s="39" t="s">
        <v>864</v>
      </c>
      <c r="B393" s="40" t="s">
        <v>868</v>
      </c>
      <c r="C393" s="63" t="s">
        <v>864</v>
      </c>
      <c r="D393" s="64" t="s">
        <v>868</v>
      </c>
      <c r="E393" s="61" t="s">
        <v>869</v>
      </c>
      <c r="F393" s="31">
        <v>0</v>
      </c>
      <c r="G393" s="44">
        <v>36</v>
      </c>
      <c r="H393" s="20"/>
      <c r="I393" s="118">
        <v>310.47000000000003</v>
      </c>
      <c r="J393" s="136">
        <v>0</v>
      </c>
      <c r="K393" s="150">
        <v>0</v>
      </c>
      <c r="L393" s="118">
        <v>0</v>
      </c>
      <c r="M393" s="118">
        <v>0</v>
      </c>
      <c r="N393" s="118">
        <v>0</v>
      </c>
      <c r="O393" s="118">
        <v>0</v>
      </c>
      <c r="P393" s="118">
        <v>0</v>
      </c>
      <c r="Q393" s="118">
        <v>0</v>
      </c>
      <c r="R393" s="150">
        <v>0</v>
      </c>
      <c r="S393" s="118">
        <v>0</v>
      </c>
      <c r="T393" s="118">
        <v>0</v>
      </c>
      <c r="U393" s="118">
        <v>0</v>
      </c>
      <c r="V393" s="118">
        <v>0</v>
      </c>
      <c r="W393" s="118">
        <v>0</v>
      </c>
      <c r="X393" s="118">
        <v>0</v>
      </c>
      <c r="Y393" s="192">
        <v>15132.07</v>
      </c>
      <c r="Z393" s="199"/>
    </row>
    <row r="394" spans="1:26" x14ac:dyDescent="0.35">
      <c r="A394" s="33" t="s">
        <v>840</v>
      </c>
      <c r="B394" s="34" t="s">
        <v>841</v>
      </c>
      <c r="C394" s="35" t="s">
        <v>870</v>
      </c>
      <c r="D394" s="36" t="s">
        <v>871</v>
      </c>
      <c r="E394" s="37" t="s">
        <v>872</v>
      </c>
      <c r="F394" s="31">
        <v>0</v>
      </c>
      <c r="G394" s="46">
        <v>36</v>
      </c>
      <c r="H394" s="20"/>
      <c r="I394" s="117">
        <v>0</v>
      </c>
      <c r="J394" s="135">
        <v>0</v>
      </c>
      <c r="K394" s="149">
        <v>0</v>
      </c>
      <c r="L394" s="117">
        <v>0</v>
      </c>
      <c r="M394" s="117">
        <v>0</v>
      </c>
      <c r="N394" s="117">
        <v>0</v>
      </c>
      <c r="O394" s="117">
        <v>0</v>
      </c>
      <c r="P394" s="117">
        <v>1807440.29</v>
      </c>
      <c r="Q394" s="117">
        <v>8127048.71</v>
      </c>
      <c r="R394" s="149">
        <v>0</v>
      </c>
      <c r="S394" s="117">
        <v>0</v>
      </c>
      <c r="T394" s="117">
        <v>0</v>
      </c>
      <c r="U394" s="117">
        <v>0</v>
      </c>
      <c r="V394" s="117">
        <v>0</v>
      </c>
      <c r="W394" s="117">
        <v>0</v>
      </c>
      <c r="X394" s="117">
        <v>2113464</v>
      </c>
      <c r="Y394" s="192">
        <v>0</v>
      </c>
      <c r="Z394" s="199"/>
    </row>
    <row r="395" spans="1:26" x14ac:dyDescent="0.35">
      <c r="A395" s="33" t="s">
        <v>846</v>
      </c>
      <c r="B395" s="34" t="s">
        <v>847</v>
      </c>
      <c r="C395" s="35" t="s">
        <v>870</v>
      </c>
      <c r="D395" s="36" t="s">
        <v>871</v>
      </c>
      <c r="E395" s="37" t="s">
        <v>873</v>
      </c>
      <c r="F395" s="31">
        <v>0</v>
      </c>
      <c r="G395" s="46">
        <v>36</v>
      </c>
      <c r="H395" s="20"/>
      <c r="I395" s="117">
        <v>0</v>
      </c>
      <c r="J395" s="135">
        <v>0</v>
      </c>
      <c r="K395" s="149">
        <v>0</v>
      </c>
      <c r="L395" s="117">
        <v>0</v>
      </c>
      <c r="M395" s="117">
        <v>0</v>
      </c>
      <c r="N395" s="117">
        <v>0</v>
      </c>
      <c r="O395" s="117">
        <v>0</v>
      </c>
      <c r="P395" s="117">
        <v>124021.43</v>
      </c>
      <c r="Q395" s="117">
        <v>149953.57</v>
      </c>
      <c r="R395" s="149">
        <v>0</v>
      </c>
      <c r="S395" s="117">
        <v>0</v>
      </c>
      <c r="T395" s="117">
        <v>0</v>
      </c>
      <c r="U395" s="117">
        <v>0</v>
      </c>
      <c r="V395" s="117">
        <v>0</v>
      </c>
      <c r="W395" s="117">
        <v>0</v>
      </c>
      <c r="X395" s="117">
        <v>149953.57</v>
      </c>
      <c r="Y395" s="192">
        <v>0</v>
      </c>
      <c r="Z395" s="199"/>
    </row>
    <row r="396" spans="1:26" x14ac:dyDescent="0.35">
      <c r="A396" s="33" t="s">
        <v>849</v>
      </c>
      <c r="B396" s="34" t="s">
        <v>850</v>
      </c>
      <c r="C396" s="35" t="s">
        <v>870</v>
      </c>
      <c r="D396" s="36" t="s">
        <v>871</v>
      </c>
      <c r="E396" s="37" t="s">
        <v>874</v>
      </c>
      <c r="F396" s="31">
        <v>0</v>
      </c>
      <c r="G396" s="46">
        <v>36</v>
      </c>
      <c r="H396" s="20"/>
      <c r="I396" s="117">
        <v>0</v>
      </c>
      <c r="J396" s="135">
        <v>0</v>
      </c>
      <c r="K396" s="149">
        <v>0</v>
      </c>
      <c r="L396" s="117">
        <v>0</v>
      </c>
      <c r="M396" s="117">
        <v>0</v>
      </c>
      <c r="N396" s="117">
        <v>0</v>
      </c>
      <c r="O396" s="117">
        <v>0</v>
      </c>
      <c r="P396" s="117">
        <v>689152.24</v>
      </c>
      <c r="Q396" s="117">
        <v>786839.76</v>
      </c>
      <c r="R396" s="149">
        <v>0</v>
      </c>
      <c r="S396" s="117">
        <v>0</v>
      </c>
      <c r="T396" s="117">
        <v>0</v>
      </c>
      <c r="U396" s="117">
        <v>0</v>
      </c>
      <c r="V396" s="117">
        <v>0</v>
      </c>
      <c r="W396" s="117">
        <v>0</v>
      </c>
      <c r="X396" s="117">
        <v>786839.76</v>
      </c>
      <c r="Y396" s="192">
        <v>0</v>
      </c>
      <c r="Z396" s="199"/>
    </row>
    <row r="397" spans="1:26" x14ac:dyDescent="0.35">
      <c r="A397" s="33" t="s">
        <v>855</v>
      </c>
      <c r="B397" s="34" t="s">
        <v>856</v>
      </c>
      <c r="C397" s="35" t="s">
        <v>870</v>
      </c>
      <c r="D397" s="36" t="s">
        <v>871</v>
      </c>
      <c r="E397" s="37" t="s">
        <v>875</v>
      </c>
      <c r="F397" s="31">
        <v>0</v>
      </c>
      <c r="G397" s="46">
        <v>36</v>
      </c>
      <c r="H397" s="20"/>
      <c r="I397" s="117">
        <v>0</v>
      </c>
      <c r="J397" s="135">
        <v>0</v>
      </c>
      <c r="K397" s="149">
        <v>0</v>
      </c>
      <c r="L397" s="117">
        <v>0</v>
      </c>
      <c r="M397" s="117">
        <v>0</v>
      </c>
      <c r="N397" s="117">
        <v>0</v>
      </c>
      <c r="O397" s="117">
        <v>0</v>
      </c>
      <c r="P397" s="117">
        <v>1744819.25</v>
      </c>
      <c r="Q397" s="117">
        <v>3950774.75</v>
      </c>
      <c r="R397" s="149">
        <v>0</v>
      </c>
      <c r="S397" s="117">
        <v>0</v>
      </c>
      <c r="T397" s="117">
        <v>0</v>
      </c>
      <c r="U397" s="117">
        <v>0</v>
      </c>
      <c r="V397" s="117">
        <v>0</v>
      </c>
      <c r="W397" s="117">
        <v>0</v>
      </c>
      <c r="X397" s="117">
        <v>2665214</v>
      </c>
      <c r="Y397" s="192">
        <v>0</v>
      </c>
      <c r="Z397" s="199"/>
    </row>
    <row r="398" spans="1:26" x14ac:dyDescent="0.35">
      <c r="A398" s="33" t="s">
        <v>858</v>
      </c>
      <c r="B398" s="34" t="s">
        <v>859</v>
      </c>
      <c r="C398" s="35" t="s">
        <v>870</v>
      </c>
      <c r="D398" s="36" t="s">
        <v>871</v>
      </c>
      <c r="E398" s="37" t="s">
        <v>876</v>
      </c>
      <c r="F398" s="31">
        <v>0</v>
      </c>
      <c r="G398" s="46">
        <v>36</v>
      </c>
      <c r="H398" s="20"/>
      <c r="I398" s="117">
        <v>0</v>
      </c>
      <c r="J398" s="135">
        <v>0</v>
      </c>
      <c r="K398" s="149">
        <v>0</v>
      </c>
      <c r="L398" s="117">
        <v>0</v>
      </c>
      <c r="M398" s="117">
        <v>0</v>
      </c>
      <c r="N398" s="117">
        <v>0</v>
      </c>
      <c r="O398" s="117">
        <v>0</v>
      </c>
      <c r="P398" s="117">
        <v>448778.97</v>
      </c>
      <c r="Q398" s="117">
        <v>398228.03</v>
      </c>
      <c r="R398" s="149">
        <v>0</v>
      </c>
      <c r="S398" s="117">
        <v>0</v>
      </c>
      <c r="T398" s="117">
        <v>0</v>
      </c>
      <c r="U398" s="117">
        <v>0</v>
      </c>
      <c r="V398" s="117">
        <v>0</v>
      </c>
      <c r="W398" s="117">
        <v>0</v>
      </c>
      <c r="X398" s="117">
        <v>398228.03</v>
      </c>
      <c r="Y398" s="192">
        <v>0</v>
      </c>
      <c r="Z398" s="199"/>
    </row>
    <row r="399" spans="1:26" x14ac:dyDescent="0.35">
      <c r="A399" s="33" t="s">
        <v>861</v>
      </c>
      <c r="B399" s="34" t="s">
        <v>862</v>
      </c>
      <c r="C399" s="35" t="s">
        <v>870</v>
      </c>
      <c r="D399" s="36" t="s">
        <v>871</v>
      </c>
      <c r="E399" s="37" t="s">
        <v>877</v>
      </c>
      <c r="F399" s="31">
        <v>0</v>
      </c>
      <c r="G399" s="46">
        <v>36</v>
      </c>
      <c r="H399" s="20"/>
      <c r="I399" s="117">
        <v>0</v>
      </c>
      <c r="J399" s="135">
        <v>0</v>
      </c>
      <c r="K399" s="149">
        <v>0</v>
      </c>
      <c r="L399" s="117">
        <v>0</v>
      </c>
      <c r="M399" s="117">
        <v>0</v>
      </c>
      <c r="N399" s="117">
        <v>0</v>
      </c>
      <c r="O399" s="117">
        <v>0</v>
      </c>
      <c r="P399" s="117">
        <v>232052.03</v>
      </c>
      <c r="Q399" s="117">
        <v>834906.97</v>
      </c>
      <c r="R399" s="149">
        <v>0</v>
      </c>
      <c r="S399" s="117">
        <v>0</v>
      </c>
      <c r="T399" s="117">
        <v>0</v>
      </c>
      <c r="U399" s="117">
        <v>0</v>
      </c>
      <c r="V399" s="117">
        <v>0</v>
      </c>
      <c r="W399" s="117">
        <v>0</v>
      </c>
      <c r="X399" s="117">
        <v>195736</v>
      </c>
      <c r="Y399" s="192">
        <v>0</v>
      </c>
      <c r="Z399" s="199"/>
    </row>
    <row r="400" spans="1:26" x14ac:dyDescent="0.35">
      <c r="A400" s="39" t="s">
        <v>870</v>
      </c>
      <c r="B400" s="40" t="s">
        <v>878</v>
      </c>
      <c r="C400" s="63" t="s">
        <v>870</v>
      </c>
      <c r="D400" s="64" t="s">
        <v>878</v>
      </c>
      <c r="E400" s="61" t="s">
        <v>879</v>
      </c>
      <c r="F400" s="31">
        <v>0</v>
      </c>
      <c r="G400" s="44">
        <v>36</v>
      </c>
      <c r="H400" s="20"/>
      <c r="I400" s="118">
        <v>1308.6399999999999</v>
      </c>
      <c r="J400" s="136">
        <v>0</v>
      </c>
      <c r="K400" s="150">
        <v>0</v>
      </c>
      <c r="L400" s="118">
        <v>0</v>
      </c>
      <c r="M400" s="118">
        <v>0</v>
      </c>
      <c r="N400" s="118">
        <v>0</v>
      </c>
      <c r="O400" s="118">
        <v>0</v>
      </c>
      <c r="P400" s="118">
        <v>0</v>
      </c>
      <c r="Q400" s="118">
        <v>0</v>
      </c>
      <c r="R400" s="150">
        <v>0</v>
      </c>
      <c r="S400" s="118">
        <v>0</v>
      </c>
      <c r="T400" s="118">
        <v>0</v>
      </c>
      <c r="U400" s="118">
        <v>0</v>
      </c>
      <c r="V400" s="118">
        <v>0</v>
      </c>
      <c r="W400" s="118">
        <v>0</v>
      </c>
      <c r="X400" s="118">
        <v>0</v>
      </c>
      <c r="Y400" s="192">
        <v>14808.34</v>
      </c>
      <c r="Z400" s="199"/>
    </row>
    <row r="401" spans="1:30" x14ac:dyDescent="0.35">
      <c r="A401" s="15" t="s">
        <v>880</v>
      </c>
      <c r="B401" s="17" t="s">
        <v>881</v>
      </c>
      <c r="C401" s="28" t="s">
        <v>880</v>
      </c>
      <c r="D401" s="29" t="s">
        <v>881</v>
      </c>
      <c r="E401" s="30" t="s">
        <v>882</v>
      </c>
      <c r="F401" s="31">
        <v>0</v>
      </c>
      <c r="G401" s="45">
        <v>40</v>
      </c>
      <c r="H401" s="20"/>
      <c r="I401" s="116">
        <v>2084.46</v>
      </c>
      <c r="J401" s="134">
        <v>31627222</v>
      </c>
      <c r="K401" s="148">
        <v>1.4577</v>
      </c>
      <c r="L401" s="116">
        <v>4442612.7699999996</v>
      </c>
      <c r="M401" s="116">
        <v>6475997</v>
      </c>
      <c r="N401" s="116">
        <v>1551018.17</v>
      </c>
      <c r="O401" s="116">
        <v>4924978.83</v>
      </c>
      <c r="P401" s="116">
        <v>4913897.63</v>
      </c>
      <c r="Q401" s="116">
        <v>26713324.370000001</v>
      </c>
      <c r="R401" s="148">
        <v>1.6032999999999999</v>
      </c>
      <c r="S401" s="116">
        <v>5110767.88</v>
      </c>
      <c r="T401" s="116">
        <v>8194094</v>
      </c>
      <c r="U401" s="116">
        <v>8175657</v>
      </c>
      <c r="V401" s="116">
        <v>8194094</v>
      </c>
      <c r="W401" s="116">
        <v>0</v>
      </c>
      <c r="X401" s="116">
        <v>8175657</v>
      </c>
      <c r="Y401" s="192">
        <v>15430.72</v>
      </c>
      <c r="Z401" s="199"/>
    </row>
    <row r="402" spans="1:30" x14ac:dyDescent="0.35">
      <c r="A402" s="15" t="s">
        <v>883</v>
      </c>
      <c r="B402" s="17" t="s">
        <v>884</v>
      </c>
      <c r="C402" s="47" t="s">
        <v>883</v>
      </c>
      <c r="D402" s="29" t="s">
        <v>884</v>
      </c>
      <c r="E402" s="30" t="s">
        <v>885</v>
      </c>
      <c r="F402" s="31">
        <v>0</v>
      </c>
      <c r="G402" s="45">
        <v>42</v>
      </c>
      <c r="H402" s="20">
        <v>1</v>
      </c>
      <c r="I402" s="116">
        <v>0</v>
      </c>
      <c r="J402" s="134">
        <v>2861768</v>
      </c>
      <c r="K402" s="148">
        <v>1.6817</v>
      </c>
      <c r="L402" s="116">
        <v>1063308</v>
      </c>
      <c r="M402" s="116">
        <v>1788165</v>
      </c>
      <c r="N402" s="116">
        <v>492196.89</v>
      </c>
      <c r="O402" s="116">
        <v>1295968.1099999999</v>
      </c>
      <c r="P402" s="116">
        <v>0</v>
      </c>
      <c r="Q402" s="116">
        <v>0</v>
      </c>
      <c r="R402" s="148">
        <v>1.6480999999999999</v>
      </c>
      <c r="S402" s="116">
        <v>592144</v>
      </c>
      <c r="T402" s="116">
        <v>975913</v>
      </c>
      <c r="U402" s="116">
        <v>973717</v>
      </c>
      <c r="V402" s="116">
        <v>975913</v>
      </c>
      <c r="W402" s="116">
        <v>0</v>
      </c>
      <c r="X402" s="116">
        <v>0</v>
      </c>
      <c r="Y402" s="192">
        <v>0</v>
      </c>
      <c r="Z402" s="199"/>
    </row>
    <row r="403" spans="1:30" x14ac:dyDescent="0.35">
      <c r="A403" s="15" t="s">
        <v>886</v>
      </c>
      <c r="B403" s="17" t="s">
        <v>887</v>
      </c>
      <c r="C403" s="28" t="s">
        <v>886</v>
      </c>
      <c r="D403" s="29" t="s">
        <v>887</v>
      </c>
      <c r="E403" s="30" t="s">
        <v>888</v>
      </c>
      <c r="F403" s="31">
        <v>0</v>
      </c>
      <c r="G403" s="45">
        <v>42</v>
      </c>
      <c r="H403" s="20"/>
      <c r="I403" s="116">
        <v>0</v>
      </c>
      <c r="J403" s="134">
        <v>2984924</v>
      </c>
      <c r="K403" s="148">
        <v>1.6304000000000001</v>
      </c>
      <c r="L403" s="116">
        <v>1395627</v>
      </c>
      <c r="M403" s="116">
        <v>2275430</v>
      </c>
      <c r="N403" s="116">
        <v>557642.53999999992</v>
      </c>
      <c r="O403" s="116">
        <v>1717787.46</v>
      </c>
      <c r="P403" s="116">
        <v>0</v>
      </c>
      <c r="Q403" s="116">
        <v>0</v>
      </c>
      <c r="R403" s="148">
        <v>1.5978000000000001</v>
      </c>
      <c r="S403" s="116">
        <v>2336016.0699999998</v>
      </c>
      <c r="T403" s="116">
        <v>3732486</v>
      </c>
      <c r="U403" s="116">
        <v>3724088</v>
      </c>
      <c r="V403" s="116">
        <v>3732486</v>
      </c>
      <c r="W403" s="116">
        <v>2453086.44</v>
      </c>
      <c r="X403" s="116">
        <v>0</v>
      </c>
      <c r="Y403" s="192">
        <v>0</v>
      </c>
      <c r="Z403" s="199"/>
    </row>
    <row r="404" spans="1:30" x14ac:dyDescent="0.35">
      <c r="A404" s="15" t="s">
        <v>889</v>
      </c>
      <c r="B404" s="17" t="s">
        <v>890</v>
      </c>
      <c r="C404" s="28" t="s">
        <v>889</v>
      </c>
      <c r="D404" s="29" t="s">
        <v>890</v>
      </c>
      <c r="E404" s="30" t="s">
        <v>891</v>
      </c>
      <c r="F404" s="31">
        <v>0</v>
      </c>
      <c r="G404" s="45">
        <v>42</v>
      </c>
      <c r="H404" s="20"/>
      <c r="I404" s="116">
        <v>0</v>
      </c>
      <c r="J404" s="134">
        <v>4005826</v>
      </c>
      <c r="K404" s="148">
        <v>1.6998</v>
      </c>
      <c r="L404" s="116">
        <v>1413268</v>
      </c>
      <c r="M404" s="116">
        <v>2402273</v>
      </c>
      <c r="N404" s="116">
        <v>541908.51</v>
      </c>
      <c r="O404" s="116">
        <v>1860364.49</v>
      </c>
      <c r="P404" s="116">
        <v>0</v>
      </c>
      <c r="Q404" s="116">
        <v>0</v>
      </c>
      <c r="R404" s="148">
        <v>1.6657999999999999</v>
      </c>
      <c r="S404" s="116">
        <v>895065.85</v>
      </c>
      <c r="T404" s="116">
        <v>1491001</v>
      </c>
      <c r="U404" s="116">
        <v>1487646</v>
      </c>
      <c r="V404" s="116">
        <v>1491001</v>
      </c>
      <c r="W404" s="116">
        <v>0</v>
      </c>
      <c r="X404" s="116">
        <v>0</v>
      </c>
      <c r="Y404" s="192">
        <v>0</v>
      </c>
      <c r="Z404" s="199"/>
    </row>
    <row r="405" spans="1:30" x14ac:dyDescent="0.35">
      <c r="A405" s="15" t="s">
        <v>892</v>
      </c>
      <c r="B405" s="17" t="s">
        <v>893</v>
      </c>
      <c r="C405" s="28" t="s">
        <v>892</v>
      </c>
      <c r="D405" s="29" t="s">
        <v>893</v>
      </c>
      <c r="E405" s="30" t="s">
        <v>894</v>
      </c>
      <c r="F405" s="31">
        <v>0</v>
      </c>
      <c r="G405" s="45">
        <v>42</v>
      </c>
      <c r="H405" s="20"/>
      <c r="I405" s="116">
        <v>0</v>
      </c>
      <c r="J405" s="134">
        <v>4313718</v>
      </c>
      <c r="K405" s="148">
        <v>1.6548</v>
      </c>
      <c r="L405" s="116">
        <v>1674801</v>
      </c>
      <c r="M405" s="116">
        <v>2771461</v>
      </c>
      <c r="N405" s="116">
        <v>629051.61</v>
      </c>
      <c r="O405" s="116">
        <v>2142409.39</v>
      </c>
      <c r="P405" s="116">
        <v>0</v>
      </c>
      <c r="Q405" s="116">
        <v>0</v>
      </c>
      <c r="R405" s="148">
        <v>1.6216999999999999</v>
      </c>
      <c r="S405" s="116">
        <v>2089768.09</v>
      </c>
      <c r="T405" s="116">
        <v>3388977</v>
      </c>
      <c r="U405" s="116">
        <v>3381352</v>
      </c>
      <c r="V405" s="116">
        <v>3388977</v>
      </c>
      <c r="W405" s="116">
        <v>1205222.9700000002</v>
      </c>
      <c r="X405" s="116">
        <v>0</v>
      </c>
      <c r="Y405" s="192">
        <v>0</v>
      </c>
      <c r="Z405" s="199"/>
    </row>
    <row r="406" spans="1:30" x14ac:dyDescent="0.35">
      <c r="A406" s="15" t="s">
        <v>895</v>
      </c>
      <c r="B406" s="17" t="s">
        <v>896</v>
      </c>
      <c r="C406" s="28" t="s">
        <v>895</v>
      </c>
      <c r="D406" s="29" t="s">
        <v>896</v>
      </c>
      <c r="E406" s="30" t="s">
        <v>897</v>
      </c>
      <c r="F406" s="31">
        <v>0</v>
      </c>
      <c r="G406" s="45">
        <v>42</v>
      </c>
      <c r="H406" s="20"/>
      <c r="I406" s="116">
        <v>0</v>
      </c>
      <c r="J406" s="134">
        <v>4404465</v>
      </c>
      <c r="K406" s="148">
        <v>1.6783999999999999</v>
      </c>
      <c r="L406" s="116">
        <v>1590649</v>
      </c>
      <c r="M406" s="116">
        <v>2669745</v>
      </c>
      <c r="N406" s="116">
        <v>620205.84</v>
      </c>
      <c r="O406" s="116">
        <v>2049539.1600000001</v>
      </c>
      <c r="P406" s="116">
        <v>0</v>
      </c>
      <c r="Q406" s="116">
        <v>0</v>
      </c>
      <c r="R406" s="148">
        <v>1.6448</v>
      </c>
      <c r="S406" s="116">
        <v>5669243.7999999998</v>
      </c>
      <c r="T406" s="116">
        <v>9324772</v>
      </c>
      <c r="U406" s="116">
        <v>9303791</v>
      </c>
      <c r="V406" s="116">
        <v>9324772</v>
      </c>
      <c r="W406" s="116">
        <v>6944253.7000000002</v>
      </c>
      <c r="X406" s="116">
        <v>0</v>
      </c>
      <c r="Y406" s="192">
        <v>0</v>
      </c>
      <c r="Z406" s="199"/>
    </row>
    <row r="407" spans="1:30" x14ac:dyDescent="0.35">
      <c r="A407" s="15" t="s">
        <v>898</v>
      </c>
      <c r="B407" s="17" t="s">
        <v>899</v>
      </c>
      <c r="C407" s="47" t="s">
        <v>898</v>
      </c>
      <c r="D407" s="29" t="s">
        <v>899</v>
      </c>
      <c r="E407" s="30" t="s">
        <v>900</v>
      </c>
      <c r="F407" s="31">
        <v>0</v>
      </c>
      <c r="G407" s="45">
        <v>42</v>
      </c>
      <c r="H407" s="20"/>
      <c r="I407" s="116">
        <v>0</v>
      </c>
      <c r="J407" s="134">
        <v>13838898</v>
      </c>
      <c r="K407" s="148">
        <v>1.6819999999999999</v>
      </c>
      <c r="L407" s="116">
        <v>4157393</v>
      </c>
      <c r="M407" s="116">
        <v>6992735</v>
      </c>
      <c r="N407" s="116">
        <v>1411419.52</v>
      </c>
      <c r="O407" s="116">
        <v>5581315.4800000004</v>
      </c>
      <c r="P407" s="116">
        <v>0</v>
      </c>
      <c r="Q407" s="116">
        <v>0</v>
      </c>
      <c r="R407" s="148">
        <v>1.6484000000000001</v>
      </c>
      <c r="S407" s="116">
        <v>3406507.42</v>
      </c>
      <c r="T407" s="116">
        <v>5615287</v>
      </c>
      <c r="U407" s="116">
        <v>5602653</v>
      </c>
      <c r="V407" s="116">
        <v>5615287</v>
      </c>
      <c r="W407" s="116">
        <v>0</v>
      </c>
      <c r="X407" s="116">
        <v>0</v>
      </c>
      <c r="Y407" s="192">
        <v>0</v>
      </c>
      <c r="Z407" s="199"/>
    </row>
    <row r="408" spans="1:30" x14ac:dyDescent="0.35">
      <c r="A408" s="33" t="s">
        <v>883</v>
      </c>
      <c r="B408" s="34" t="s">
        <v>884</v>
      </c>
      <c r="C408" s="35" t="s">
        <v>901</v>
      </c>
      <c r="D408" s="36" t="s">
        <v>902</v>
      </c>
      <c r="E408" s="37" t="s">
        <v>903</v>
      </c>
      <c r="F408" s="31">
        <v>0</v>
      </c>
      <c r="G408" s="46">
        <v>42</v>
      </c>
      <c r="H408" s="20"/>
      <c r="I408" s="117">
        <v>0</v>
      </c>
      <c r="J408" s="135">
        <v>0</v>
      </c>
      <c r="K408" s="149">
        <v>0</v>
      </c>
      <c r="L408" s="117">
        <v>0</v>
      </c>
      <c r="M408" s="117">
        <v>0</v>
      </c>
      <c r="N408" s="117">
        <v>0</v>
      </c>
      <c r="O408" s="117">
        <v>0</v>
      </c>
      <c r="P408" s="117">
        <v>1293052.18</v>
      </c>
      <c r="Q408" s="117">
        <v>1568715.82</v>
      </c>
      <c r="R408" s="149">
        <v>0</v>
      </c>
      <c r="S408" s="117">
        <v>0</v>
      </c>
      <c r="T408" s="117">
        <v>0</v>
      </c>
      <c r="U408" s="117">
        <v>0</v>
      </c>
      <c r="V408" s="117">
        <v>0</v>
      </c>
      <c r="W408" s="117">
        <v>0</v>
      </c>
      <c r="X408" s="117">
        <v>973717</v>
      </c>
      <c r="Y408" s="192">
        <v>0</v>
      </c>
      <c r="Z408" s="199"/>
    </row>
    <row r="409" spans="1:30" x14ac:dyDescent="0.35">
      <c r="A409" s="33" t="s">
        <v>886</v>
      </c>
      <c r="B409" s="34" t="s">
        <v>887</v>
      </c>
      <c r="C409" s="35" t="s">
        <v>901</v>
      </c>
      <c r="D409" s="36" t="s">
        <v>902</v>
      </c>
      <c r="E409" s="37" t="s">
        <v>904</v>
      </c>
      <c r="F409" s="31">
        <v>0</v>
      </c>
      <c r="G409" s="46">
        <v>42</v>
      </c>
      <c r="H409" s="20"/>
      <c r="I409" s="117">
        <v>0</v>
      </c>
      <c r="J409" s="135">
        <v>0</v>
      </c>
      <c r="K409" s="149">
        <v>0</v>
      </c>
      <c r="L409" s="117">
        <v>0</v>
      </c>
      <c r="M409" s="117">
        <v>0</v>
      </c>
      <c r="N409" s="117">
        <v>0</v>
      </c>
      <c r="O409" s="117">
        <v>0</v>
      </c>
      <c r="P409" s="117">
        <v>1713922.44</v>
      </c>
      <c r="Q409" s="117">
        <v>1271001.56</v>
      </c>
      <c r="R409" s="149">
        <v>0</v>
      </c>
      <c r="S409" s="117">
        <v>0</v>
      </c>
      <c r="T409" s="117">
        <v>0</v>
      </c>
      <c r="U409" s="117">
        <v>0</v>
      </c>
      <c r="V409" s="117">
        <v>0</v>
      </c>
      <c r="W409" s="117">
        <v>0</v>
      </c>
      <c r="X409" s="117">
        <v>1271001.56</v>
      </c>
      <c r="Y409" s="192">
        <v>0</v>
      </c>
      <c r="Z409" s="199"/>
    </row>
    <row r="410" spans="1:30" x14ac:dyDescent="0.35">
      <c r="A410" s="33" t="s">
        <v>889</v>
      </c>
      <c r="B410" s="34" t="s">
        <v>890</v>
      </c>
      <c r="C410" s="35" t="s">
        <v>901</v>
      </c>
      <c r="D410" s="36" t="s">
        <v>902</v>
      </c>
      <c r="E410" s="37" t="s">
        <v>905</v>
      </c>
      <c r="F410" s="31">
        <v>0</v>
      </c>
      <c r="G410" s="46">
        <v>42</v>
      </c>
      <c r="H410" s="20"/>
      <c r="I410" s="117">
        <v>0</v>
      </c>
      <c r="J410" s="135">
        <v>0</v>
      </c>
      <c r="K410" s="149">
        <v>0</v>
      </c>
      <c r="L410" s="117">
        <v>0</v>
      </c>
      <c r="M410" s="117">
        <v>0</v>
      </c>
      <c r="N410" s="117">
        <v>0</v>
      </c>
      <c r="O410" s="117">
        <v>0</v>
      </c>
      <c r="P410" s="117">
        <v>1856178.67</v>
      </c>
      <c r="Q410" s="117">
        <v>2149647.33</v>
      </c>
      <c r="R410" s="149">
        <v>0</v>
      </c>
      <c r="S410" s="117">
        <v>0</v>
      </c>
      <c r="T410" s="117">
        <v>0</v>
      </c>
      <c r="U410" s="117">
        <v>0</v>
      </c>
      <c r="V410" s="117">
        <v>0</v>
      </c>
      <c r="W410" s="117">
        <v>0</v>
      </c>
      <c r="X410" s="117">
        <v>1487646</v>
      </c>
      <c r="Y410" s="192">
        <v>0</v>
      </c>
      <c r="Z410" s="199"/>
    </row>
    <row r="411" spans="1:30" x14ac:dyDescent="0.35">
      <c r="A411" s="33" t="s">
        <v>892</v>
      </c>
      <c r="B411" s="34" t="s">
        <v>893</v>
      </c>
      <c r="C411" s="35" t="s">
        <v>901</v>
      </c>
      <c r="D411" s="36" t="s">
        <v>902</v>
      </c>
      <c r="E411" s="37" t="s">
        <v>906</v>
      </c>
      <c r="F411" s="31">
        <v>0</v>
      </c>
      <c r="G411" s="46">
        <v>42</v>
      </c>
      <c r="H411" s="20"/>
      <c r="I411" s="117">
        <v>0</v>
      </c>
      <c r="J411" s="135">
        <v>0</v>
      </c>
      <c r="K411" s="149">
        <v>0</v>
      </c>
      <c r="L411" s="117">
        <v>0</v>
      </c>
      <c r="M411" s="117">
        <v>0</v>
      </c>
      <c r="N411" s="117">
        <v>0</v>
      </c>
      <c r="O411" s="117">
        <v>0</v>
      </c>
      <c r="P411" s="117">
        <v>2137588.9700000002</v>
      </c>
      <c r="Q411" s="117">
        <v>2176129.0299999998</v>
      </c>
      <c r="R411" s="149">
        <v>0</v>
      </c>
      <c r="S411" s="117">
        <v>0</v>
      </c>
      <c r="T411" s="117">
        <v>0</v>
      </c>
      <c r="U411" s="117">
        <v>0</v>
      </c>
      <c r="V411" s="117">
        <v>0</v>
      </c>
      <c r="W411" s="117">
        <v>0</v>
      </c>
      <c r="X411" s="117">
        <v>2176129.0299999998</v>
      </c>
      <c r="Y411" s="192">
        <v>0</v>
      </c>
      <c r="Z411" s="199"/>
    </row>
    <row r="412" spans="1:30" x14ac:dyDescent="0.35">
      <c r="A412" s="33" t="s">
        <v>895</v>
      </c>
      <c r="B412" s="34" t="s">
        <v>896</v>
      </c>
      <c r="C412" s="35" t="s">
        <v>901</v>
      </c>
      <c r="D412" s="36" t="s">
        <v>902</v>
      </c>
      <c r="E412" s="37" t="s">
        <v>907</v>
      </c>
      <c r="F412" s="31">
        <v>0</v>
      </c>
      <c r="G412" s="46">
        <v>42</v>
      </c>
      <c r="H412" s="20"/>
      <c r="I412" s="117">
        <v>0</v>
      </c>
      <c r="J412" s="135">
        <v>0</v>
      </c>
      <c r="K412" s="149">
        <v>0</v>
      </c>
      <c r="L412" s="117">
        <v>0</v>
      </c>
      <c r="M412" s="117">
        <v>0</v>
      </c>
      <c r="N412" s="117">
        <v>0</v>
      </c>
      <c r="O412" s="117">
        <v>0</v>
      </c>
      <c r="P412" s="117">
        <v>2044927.7</v>
      </c>
      <c r="Q412" s="117">
        <v>2359537.2999999998</v>
      </c>
      <c r="R412" s="149">
        <v>0</v>
      </c>
      <c r="S412" s="117">
        <v>0</v>
      </c>
      <c r="T412" s="117">
        <v>0</v>
      </c>
      <c r="U412" s="117">
        <v>0</v>
      </c>
      <c r="V412" s="117">
        <v>0</v>
      </c>
      <c r="W412" s="117">
        <v>0</v>
      </c>
      <c r="X412" s="117">
        <v>2359537.2999999998</v>
      </c>
      <c r="Y412" s="192">
        <v>0</v>
      </c>
      <c r="Z412" s="199"/>
    </row>
    <row r="413" spans="1:30" x14ac:dyDescent="0.35">
      <c r="A413" s="33" t="s">
        <v>898</v>
      </c>
      <c r="B413" s="34" t="s">
        <v>899</v>
      </c>
      <c r="C413" s="35" t="s">
        <v>901</v>
      </c>
      <c r="D413" s="36" t="s">
        <v>902</v>
      </c>
      <c r="E413" s="37" t="s">
        <v>908</v>
      </c>
      <c r="F413" s="31">
        <v>0</v>
      </c>
      <c r="G413" s="46">
        <v>42</v>
      </c>
      <c r="H413" s="20"/>
      <c r="I413" s="117">
        <v>0</v>
      </c>
      <c r="J413" s="135">
        <v>0</v>
      </c>
      <c r="K413" s="149">
        <v>0</v>
      </c>
      <c r="L413" s="117">
        <v>0</v>
      </c>
      <c r="M413" s="117">
        <v>0</v>
      </c>
      <c r="N413" s="117">
        <v>0</v>
      </c>
      <c r="O413" s="117">
        <v>0</v>
      </c>
      <c r="P413" s="117">
        <v>5568757.5199999996</v>
      </c>
      <c r="Q413" s="117">
        <v>8270140.4800000004</v>
      </c>
      <c r="R413" s="149">
        <v>0</v>
      </c>
      <c r="S413" s="117">
        <v>0</v>
      </c>
      <c r="T413" s="117">
        <v>0</v>
      </c>
      <c r="U413" s="117">
        <v>0</v>
      </c>
      <c r="V413" s="117">
        <v>0</v>
      </c>
      <c r="W413" s="117">
        <v>0</v>
      </c>
      <c r="X413" s="117">
        <v>5602653</v>
      </c>
      <c r="Y413" s="192">
        <v>0</v>
      </c>
      <c r="Z413" s="199"/>
      <c r="AC413" t="s">
        <v>1434</v>
      </c>
      <c r="AD413" t="s">
        <v>1435</v>
      </c>
    </row>
    <row r="414" spans="1:30" x14ac:dyDescent="0.35">
      <c r="A414" s="39" t="s">
        <v>901</v>
      </c>
      <c r="B414" s="40" t="s">
        <v>909</v>
      </c>
      <c r="C414" s="63" t="s">
        <v>901</v>
      </c>
      <c r="D414" s="64" t="s">
        <v>902</v>
      </c>
      <c r="E414" s="61" t="s">
        <v>910</v>
      </c>
      <c r="F414" s="31">
        <v>0</v>
      </c>
      <c r="G414" s="44">
        <v>42</v>
      </c>
      <c r="H414" s="20"/>
      <c r="I414" s="118">
        <v>1808.42</v>
      </c>
      <c r="J414" s="136">
        <v>0</v>
      </c>
      <c r="K414" s="150">
        <v>0</v>
      </c>
      <c r="L414" s="118">
        <v>0</v>
      </c>
      <c r="M414" s="118">
        <v>0</v>
      </c>
      <c r="N414" s="118">
        <v>0</v>
      </c>
      <c r="O414" s="118">
        <v>0</v>
      </c>
      <c r="P414" s="118">
        <v>0</v>
      </c>
      <c r="Q414" s="118">
        <v>0</v>
      </c>
      <c r="R414" s="150">
        <v>0</v>
      </c>
      <c r="S414" s="118">
        <v>0</v>
      </c>
      <c r="T414" s="118">
        <v>0</v>
      </c>
      <c r="U414" s="118">
        <v>0</v>
      </c>
      <c r="V414" s="118">
        <v>0</v>
      </c>
      <c r="W414" s="118">
        <v>0</v>
      </c>
      <c r="X414" s="118">
        <v>0</v>
      </c>
      <c r="Y414" s="192">
        <v>17957.53</v>
      </c>
      <c r="Z414" s="199"/>
      <c r="AA414" s="199"/>
      <c r="AC414" s="199"/>
      <c r="AD414" s="199"/>
    </row>
    <row r="415" spans="1:30" x14ac:dyDescent="0.35">
      <c r="A415" s="15" t="s">
        <v>911</v>
      </c>
      <c r="B415" s="17" t="s">
        <v>912</v>
      </c>
      <c r="C415" s="28" t="s">
        <v>911</v>
      </c>
      <c r="D415" s="29" t="s">
        <v>912</v>
      </c>
      <c r="E415" s="30" t="s">
        <v>913</v>
      </c>
      <c r="F415" s="31">
        <v>0</v>
      </c>
      <c r="G415" s="45">
        <v>46</v>
      </c>
      <c r="H415" s="20"/>
      <c r="I415" s="116">
        <v>0</v>
      </c>
      <c r="J415" s="134">
        <v>1700460</v>
      </c>
      <c r="K415" s="148">
        <v>1.7924</v>
      </c>
      <c r="L415" s="116">
        <v>333827.13</v>
      </c>
      <c r="M415" s="116">
        <v>598352</v>
      </c>
      <c r="N415" s="116">
        <v>233478.1</v>
      </c>
      <c r="O415" s="116">
        <v>364873.9</v>
      </c>
      <c r="P415" s="116">
        <v>0</v>
      </c>
      <c r="Q415" s="116">
        <v>0</v>
      </c>
      <c r="R415" s="148">
        <v>1.5888</v>
      </c>
      <c r="S415" s="116">
        <v>383444</v>
      </c>
      <c r="T415" s="116">
        <v>609216</v>
      </c>
      <c r="U415" s="116">
        <v>607845</v>
      </c>
      <c r="V415" s="116">
        <v>609216</v>
      </c>
      <c r="W415" s="116">
        <v>0</v>
      </c>
      <c r="X415" s="116">
        <v>0</v>
      </c>
      <c r="Y415" s="192">
        <v>0</v>
      </c>
      <c r="Z415" s="199"/>
      <c r="AA415" s="199"/>
      <c r="AB415" s="199">
        <f>J415/(P415+P424+X415+X424)</f>
        <v>3.3011852514211157</v>
      </c>
      <c r="AC415" s="199">
        <f t="shared" ref="AC414:AC421" si="0">J415/(O415+V415)</f>
        <v>1.7456910291339638</v>
      </c>
      <c r="AD415" s="199">
        <f t="shared" ref="AD414:AD421" si="1">J415/(M415+T415)</f>
        <v>1.4081691465822215</v>
      </c>
    </row>
    <row r="416" spans="1:30" x14ac:dyDescent="0.35">
      <c r="A416" s="15" t="s">
        <v>914</v>
      </c>
      <c r="B416" s="17" t="s">
        <v>915</v>
      </c>
      <c r="C416" s="28" t="s">
        <v>914</v>
      </c>
      <c r="D416" s="29" t="s">
        <v>915</v>
      </c>
      <c r="E416" s="30" t="s">
        <v>916</v>
      </c>
      <c r="F416" s="31">
        <v>0</v>
      </c>
      <c r="G416" s="45">
        <v>46</v>
      </c>
      <c r="H416" s="20"/>
      <c r="I416" s="116">
        <v>0</v>
      </c>
      <c r="J416" s="134">
        <v>2950300</v>
      </c>
      <c r="K416" s="148">
        <v>1.5386</v>
      </c>
      <c r="L416" s="116">
        <v>989208.17</v>
      </c>
      <c r="M416" s="116">
        <v>1521996</v>
      </c>
      <c r="N416" s="116">
        <v>500177.06</v>
      </c>
      <c r="O416" s="116">
        <v>1021818.94</v>
      </c>
      <c r="P416" s="116">
        <v>0</v>
      </c>
      <c r="Q416" s="116">
        <v>0</v>
      </c>
      <c r="R416" s="148">
        <v>1.5479000000000001</v>
      </c>
      <c r="S416" s="116">
        <v>8839065.6500000004</v>
      </c>
      <c r="T416" s="116">
        <v>13681990</v>
      </c>
      <c r="U416" s="116">
        <v>13651206</v>
      </c>
      <c r="V416" s="116">
        <v>13681990</v>
      </c>
      <c r="W416" s="116">
        <v>11720425.85</v>
      </c>
      <c r="X416" s="116">
        <v>0</v>
      </c>
      <c r="Y416" s="192">
        <v>0</v>
      </c>
      <c r="Z416" s="199"/>
      <c r="AA416" s="199"/>
      <c r="AB416" s="199">
        <f>J416/(P416+P435+X416+X435)</f>
        <v>1</v>
      </c>
      <c r="AC416" s="199">
        <f t="shared" si="0"/>
        <v>0.20064868987613491</v>
      </c>
      <c r="AD416" s="199">
        <f t="shared" si="1"/>
        <v>0.19404779772883243</v>
      </c>
    </row>
    <row r="417" spans="1:30" x14ac:dyDescent="0.35">
      <c r="A417" s="15" t="s">
        <v>917</v>
      </c>
      <c r="B417" s="17" t="s">
        <v>918</v>
      </c>
      <c r="C417" s="28" t="s">
        <v>917</v>
      </c>
      <c r="D417" s="29" t="s">
        <v>918</v>
      </c>
      <c r="E417" s="30" t="s">
        <v>919</v>
      </c>
      <c r="F417" s="31">
        <v>0</v>
      </c>
      <c r="G417" s="45">
        <v>46</v>
      </c>
      <c r="H417" s="20"/>
      <c r="I417" s="116">
        <v>0</v>
      </c>
      <c r="J417" s="134">
        <v>1967007</v>
      </c>
      <c r="K417" s="148">
        <v>1.8234999999999999</v>
      </c>
      <c r="L417" s="116">
        <v>600544.28</v>
      </c>
      <c r="M417" s="116">
        <v>1095092</v>
      </c>
      <c r="N417" s="116">
        <v>383735.70999999996</v>
      </c>
      <c r="O417" s="116">
        <v>711356.29</v>
      </c>
      <c r="P417" s="116">
        <v>0</v>
      </c>
      <c r="Q417" s="116">
        <v>0</v>
      </c>
      <c r="R417" s="148">
        <v>1.5706</v>
      </c>
      <c r="S417" s="116">
        <v>1956806.57</v>
      </c>
      <c r="T417" s="116">
        <v>3073360</v>
      </c>
      <c r="U417" s="116">
        <v>3066445</v>
      </c>
      <c r="V417" s="116">
        <v>3073360</v>
      </c>
      <c r="W417" s="116">
        <v>1809193.74</v>
      </c>
      <c r="X417" s="116">
        <v>0</v>
      </c>
      <c r="Y417" s="192">
        <v>0</v>
      </c>
      <c r="Z417" s="199"/>
      <c r="AA417" s="199"/>
      <c r="AB417" s="199">
        <f>J417/(P417+P430+X417+X430)</f>
        <v>2.1062219523869183</v>
      </c>
      <c r="AC417" s="199">
        <f t="shared" si="0"/>
        <v>0.51972376508042029</v>
      </c>
      <c r="AD417" s="199">
        <f t="shared" si="1"/>
        <v>0.4718794890765205</v>
      </c>
    </row>
    <row r="418" spans="1:30" x14ac:dyDescent="0.35">
      <c r="A418" s="15" t="s">
        <v>920</v>
      </c>
      <c r="B418" s="17" t="s">
        <v>921</v>
      </c>
      <c r="C418" s="28" t="s">
        <v>920</v>
      </c>
      <c r="D418" s="29" t="s">
        <v>921</v>
      </c>
      <c r="E418" s="30" t="s">
        <v>922</v>
      </c>
      <c r="F418" s="31">
        <v>0</v>
      </c>
      <c r="G418" s="45">
        <v>46</v>
      </c>
      <c r="H418" s="20"/>
      <c r="I418" s="116">
        <v>136.44</v>
      </c>
      <c r="J418" s="134">
        <v>2563332</v>
      </c>
      <c r="K418" s="148">
        <v>1.6948000000000001</v>
      </c>
      <c r="L418" s="116">
        <v>728623</v>
      </c>
      <c r="M418" s="116">
        <v>1234870</v>
      </c>
      <c r="N418" s="116">
        <v>382873.76</v>
      </c>
      <c r="O418" s="116">
        <v>851996.24</v>
      </c>
      <c r="P418" s="116">
        <v>850079.25</v>
      </c>
      <c r="Q418" s="116">
        <v>1713252.75</v>
      </c>
      <c r="R418" s="148">
        <v>1.5842000000000001</v>
      </c>
      <c r="S418" s="116">
        <v>788677</v>
      </c>
      <c r="T418" s="116">
        <v>1249422</v>
      </c>
      <c r="U418" s="116">
        <v>1246611</v>
      </c>
      <c r="V418" s="116">
        <v>1249422</v>
      </c>
      <c r="W418" s="116">
        <v>0</v>
      </c>
      <c r="X418" s="116">
        <v>1246611</v>
      </c>
      <c r="Y418" s="192">
        <v>18158.11</v>
      </c>
      <c r="Z418" s="199"/>
      <c r="AA418" s="199"/>
      <c r="AB418" s="199">
        <f>J418/(P418+X418)</f>
        <v>1.2225611293799836</v>
      </c>
      <c r="AC418" s="199">
        <f t="shared" si="0"/>
        <v>1.2198104837997408</v>
      </c>
      <c r="AD418" s="199">
        <f t="shared" si="1"/>
        <v>1.031815905698686</v>
      </c>
    </row>
    <row r="419" spans="1:30" x14ac:dyDescent="0.35">
      <c r="A419" s="15" t="s">
        <v>923</v>
      </c>
      <c r="B419" s="17" t="s">
        <v>924</v>
      </c>
      <c r="C419" s="28" t="s">
        <v>923</v>
      </c>
      <c r="D419" s="29" t="s">
        <v>924</v>
      </c>
      <c r="E419" s="30" t="s">
        <v>925</v>
      </c>
      <c r="F419" s="31">
        <v>0</v>
      </c>
      <c r="G419" s="45">
        <v>46</v>
      </c>
      <c r="H419" s="20"/>
      <c r="I419" s="116">
        <v>0</v>
      </c>
      <c r="J419" s="134">
        <v>3563027</v>
      </c>
      <c r="K419" s="148">
        <v>1.8347</v>
      </c>
      <c r="L419" s="116">
        <v>1143881.8700000001</v>
      </c>
      <c r="M419" s="116">
        <v>2098680</v>
      </c>
      <c r="N419" s="116">
        <v>611906.22</v>
      </c>
      <c r="O419" s="116">
        <v>1486773.78</v>
      </c>
      <c r="P419" s="116">
        <v>0</v>
      </c>
      <c r="Q419" s="116">
        <v>0</v>
      </c>
      <c r="R419" s="148">
        <v>1.625</v>
      </c>
      <c r="S419" s="116">
        <v>1329686.6100000001</v>
      </c>
      <c r="T419" s="116">
        <v>2160741</v>
      </c>
      <c r="U419" s="116">
        <v>2155879</v>
      </c>
      <c r="V419" s="116">
        <v>2160741</v>
      </c>
      <c r="W419" s="116">
        <v>76280.540000000037</v>
      </c>
      <c r="X419" s="116">
        <v>0</v>
      </c>
      <c r="Y419" s="192">
        <v>0</v>
      </c>
      <c r="Z419" s="199"/>
      <c r="AA419" s="199"/>
      <c r="AB419" s="199">
        <f>J419/(P419+P431+X419+X431)</f>
        <v>2.0423630930646737</v>
      </c>
      <c r="AC419" s="199">
        <f t="shared" si="0"/>
        <v>0.97683689166572751</v>
      </c>
      <c r="AD419" s="199">
        <f t="shared" si="1"/>
        <v>0.83650500854458854</v>
      </c>
    </row>
    <row r="420" spans="1:30" x14ac:dyDescent="0.35">
      <c r="A420" s="15" t="s">
        <v>926</v>
      </c>
      <c r="B420" s="17" t="s">
        <v>927</v>
      </c>
      <c r="C420" s="28" t="s">
        <v>926</v>
      </c>
      <c r="D420" s="29" t="s">
        <v>927</v>
      </c>
      <c r="E420" s="30" t="s">
        <v>928</v>
      </c>
      <c r="F420" s="31">
        <v>0</v>
      </c>
      <c r="G420" s="45">
        <v>46</v>
      </c>
      <c r="H420" s="20"/>
      <c r="I420" s="116">
        <v>53.51</v>
      </c>
      <c r="J420" s="134">
        <v>1005387</v>
      </c>
      <c r="K420" s="148">
        <v>1.9019999999999999</v>
      </c>
      <c r="L420" s="116">
        <v>268515</v>
      </c>
      <c r="M420" s="116">
        <v>510716</v>
      </c>
      <c r="N420" s="116">
        <v>60636</v>
      </c>
      <c r="O420" s="116">
        <v>450080</v>
      </c>
      <c r="P420" s="116">
        <v>449067.32</v>
      </c>
      <c r="Q420" s="116">
        <v>556319.67999999993</v>
      </c>
      <c r="R420" s="148">
        <v>1.6756</v>
      </c>
      <c r="S420" s="116">
        <v>7505016</v>
      </c>
      <c r="T420" s="116">
        <v>12575405</v>
      </c>
      <c r="U420" s="116">
        <v>12547110</v>
      </c>
      <c r="V420" s="116">
        <v>12575405</v>
      </c>
      <c r="W420" s="116">
        <v>11990790.32</v>
      </c>
      <c r="X420" s="116">
        <v>556319.67999999993</v>
      </c>
      <c r="Y420" s="192">
        <v>18788.77</v>
      </c>
      <c r="Z420" s="199"/>
      <c r="AA420" s="199"/>
      <c r="AB420" s="199">
        <f>J420/(P420+X420)</f>
        <v>1</v>
      </c>
      <c r="AC420" s="199">
        <f t="shared" si="0"/>
        <v>7.718614700335534E-2</v>
      </c>
      <c r="AD420" s="199">
        <f t="shared" si="1"/>
        <v>7.6828496389418993E-2</v>
      </c>
    </row>
    <row r="421" spans="1:30" x14ac:dyDescent="0.35">
      <c r="A421" s="15" t="s">
        <v>929</v>
      </c>
      <c r="B421" s="17" t="s">
        <v>930</v>
      </c>
      <c r="C421" s="28" t="s">
        <v>929</v>
      </c>
      <c r="D421" s="29" t="s">
        <v>930</v>
      </c>
      <c r="E421" s="30" t="s">
        <v>931</v>
      </c>
      <c r="F421" s="31">
        <v>0</v>
      </c>
      <c r="G421" s="45">
        <v>46</v>
      </c>
      <c r="H421" s="20"/>
      <c r="I421" s="116">
        <v>0</v>
      </c>
      <c r="J421" s="134">
        <v>2975213</v>
      </c>
      <c r="K421" s="148">
        <v>1.8694</v>
      </c>
      <c r="L421" s="116">
        <v>734292</v>
      </c>
      <c r="M421" s="116">
        <v>1372685</v>
      </c>
      <c r="N421" s="116">
        <v>502290.53</v>
      </c>
      <c r="O421" s="116">
        <v>870394.47</v>
      </c>
      <c r="P421" s="116">
        <v>0</v>
      </c>
      <c r="Q421" s="116">
        <v>0</v>
      </c>
      <c r="R421" s="148">
        <v>1.6001000000000001</v>
      </c>
      <c r="S421" s="116">
        <v>1124774</v>
      </c>
      <c r="T421" s="116">
        <v>1799751</v>
      </c>
      <c r="U421" s="116">
        <v>1795702</v>
      </c>
      <c r="V421" s="116">
        <v>1799751</v>
      </c>
      <c r="W421" s="116">
        <v>0</v>
      </c>
      <c r="X421" s="116">
        <v>0</v>
      </c>
      <c r="Y421" s="192">
        <v>0</v>
      </c>
      <c r="Z421" s="199"/>
      <c r="AA421" s="199"/>
      <c r="AB421" s="199">
        <f>J421/(P421+P432+X421+X432)</f>
        <v>2.3760932141320068</v>
      </c>
      <c r="AC421" s="199">
        <f>J421/(P427+X427+P432+X432)</f>
        <v>1.1167638127825565</v>
      </c>
      <c r="AD421" s="199">
        <f t="shared" si="1"/>
        <v>0.93783231560857339</v>
      </c>
    </row>
    <row r="422" spans="1:30" x14ac:dyDescent="0.35">
      <c r="A422" s="84" t="s">
        <v>932</v>
      </c>
      <c r="B422" s="85" t="s">
        <v>933</v>
      </c>
      <c r="C422" s="86" t="s">
        <v>932</v>
      </c>
      <c r="D422" s="87" t="s">
        <v>933</v>
      </c>
      <c r="E422" s="88" t="s">
        <v>934</v>
      </c>
      <c r="F422" s="31">
        <v>0</v>
      </c>
      <c r="G422" s="45">
        <v>46</v>
      </c>
      <c r="H422" s="20"/>
      <c r="I422" s="116">
        <v>0</v>
      </c>
      <c r="J422" s="134">
        <v>1947277</v>
      </c>
      <c r="K422" s="148">
        <v>1.627</v>
      </c>
      <c r="L422" s="116">
        <v>430143.71</v>
      </c>
      <c r="M422" s="116">
        <v>699844</v>
      </c>
      <c r="N422" s="116">
        <v>256678.83</v>
      </c>
      <c r="O422" s="116">
        <v>443165.17000000004</v>
      </c>
      <c r="P422" s="116">
        <v>0</v>
      </c>
      <c r="Q422" s="116">
        <v>0</v>
      </c>
      <c r="R422" s="148">
        <v>1.6367</v>
      </c>
      <c r="S422" s="116">
        <v>1085861.8</v>
      </c>
      <c r="T422" s="116">
        <v>1777230</v>
      </c>
      <c r="U422" s="116">
        <v>1773231</v>
      </c>
      <c r="V422" s="116">
        <v>1777230</v>
      </c>
      <c r="W422" s="116">
        <v>268122.05000000005</v>
      </c>
      <c r="X422" s="116">
        <v>0</v>
      </c>
      <c r="Y422" s="192">
        <v>0</v>
      </c>
      <c r="Z422" s="199"/>
      <c r="AA422" s="199"/>
      <c r="AB422" s="199">
        <f>J422/(P422+P436+X422+X436)</f>
        <v>1</v>
      </c>
      <c r="AC422" s="199">
        <f>J422/(O422+V422)</f>
        <v>0.87699569261808474</v>
      </c>
      <c r="AD422" s="199">
        <f>J422/(M422+T422)</f>
        <v>0.78611983331947288</v>
      </c>
    </row>
    <row r="423" spans="1:30" x14ac:dyDescent="0.35">
      <c r="A423" s="15" t="s">
        <v>935</v>
      </c>
      <c r="B423" s="17" t="s">
        <v>936</v>
      </c>
      <c r="C423" s="28" t="s">
        <v>935</v>
      </c>
      <c r="D423" s="29" t="s">
        <v>936</v>
      </c>
      <c r="E423" s="30" t="s">
        <v>937</v>
      </c>
      <c r="F423" s="31">
        <v>0</v>
      </c>
      <c r="G423" s="45">
        <v>46</v>
      </c>
      <c r="H423" s="20"/>
      <c r="I423" s="116">
        <v>18.079999999999998</v>
      </c>
      <c r="J423" s="134">
        <v>608054</v>
      </c>
      <c r="K423" s="148">
        <v>2.1509999999999998</v>
      </c>
      <c r="L423" s="116">
        <v>287302.90000000002</v>
      </c>
      <c r="M423" s="116">
        <v>617989</v>
      </c>
      <c r="N423" s="116">
        <v>181552.27</v>
      </c>
      <c r="O423" s="116">
        <v>436436.73</v>
      </c>
      <c r="P423" s="116">
        <v>292582.05</v>
      </c>
      <c r="Q423" s="116">
        <v>132196.95000000001</v>
      </c>
      <c r="R423" s="148">
        <v>1.5228999999999999</v>
      </c>
      <c r="S423" s="116">
        <v>690841.1</v>
      </c>
      <c r="T423" s="116">
        <v>1052082</v>
      </c>
      <c r="U423" s="116">
        <v>1049715</v>
      </c>
      <c r="V423" s="116">
        <v>1052082</v>
      </c>
      <c r="W423" s="116">
        <v>877115.75</v>
      </c>
      <c r="X423" s="116">
        <v>132196.95000000001</v>
      </c>
      <c r="Y423" s="192">
        <v>21420.3</v>
      </c>
      <c r="Z423" s="199"/>
      <c r="AA423" s="199"/>
      <c r="AB423" s="199">
        <f>J423/(P423+P433+X423+X433)</f>
        <v>1</v>
      </c>
      <c r="AC423" s="199">
        <f>J423/(O423+V423)</f>
        <v>0.40849603551847818</v>
      </c>
      <c r="AD423" s="199">
        <f>J423/(M423+T423)</f>
        <v>0.36408871239605983</v>
      </c>
    </row>
    <row r="424" spans="1:30" x14ac:dyDescent="0.35">
      <c r="A424" s="33" t="s">
        <v>911</v>
      </c>
      <c r="B424" s="34" t="s">
        <v>912</v>
      </c>
      <c r="C424" s="48" t="s">
        <v>938</v>
      </c>
      <c r="D424" s="71" t="s">
        <v>939</v>
      </c>
      <c r="E424" s="72" t="s">
        <v>940</v>
      </c>
      <c r="F424" s="31">
        <v>0</v>
      </c>
      <c r="G424" s="38">
        <v>46</v>
      </c>
      <c r="H424" s="20"/>
      <c r="I424" s="117">
        <v>0</v>
      </c>
      <c r="J424" s="135">
        <v>0</v>
      </c>
      <c r="K424" s="149">
        <v>0</v>
      </c>
      <c r="L424" s="117">
        <v>0</v>
      </c>
      <c r="M424" s="117">
        <v>0</v>
      </c>
      <c r="N424" s="117">
        <v>0</v>
      </c>
      <c r="O424" s="117">
        <v>0</v>
      </c>
      <c r="P424" s="117">
        <v>192948.05</v>
      </c>
      <c r="Q424" s="117">
        <v>596982.94999999995</v>
      </c>
      <c r="R424" s="149">
        <v>0</v>
      </c>
      <c r="S424" s="117">
        <v>0</v>
      </c>
      <c r="T424" s="117">
        <v>0</v>
      </c>
      <c r="U424" s="117">
        <v>0</v>
      </c>
      <c r="V424" s="117">
        <v>0</v>
      </c>
      <c r="W424" s="117">
        <v>0</v>
      </c>
      <c r="X424" s="117">
        <v>322157.84999999998</v>
      </c>
      <c r="Y424" s="192">
        <v>0</v>
      </c>
      <c r="Z424" s="199"/>
      <c r="AA424" s="199"/>
      <c r="AB424" s="199"/>
      <c r="AC424" s="199"/>
      <c r="AD424" s="199"/>
    </row>
    <row r="425" spans="1:30" x14ac:dyDescent="0.35">
      <c r="A425" s="33" t="s">
        <v>917</v>
      </c>
      <c r="B425" s="34" t="s">
        <v>918</v>
      </c>
      <c r="C425" s="48" t="s">
        <v>938</v>
      </c>
      <c r="D425" s="71" t="s">
        <v>939</v>
      </c>
      <c r="E425" s="72" t="s">
        <v>941</v>
      </c>
      <c r="F425" s="31">
        <v>0</v>
      </c>
      <c r="G425" s="38">
        <v>46</v>
      </c>
      <c r="H425" s="20"/>
      <c r="I425" s="117">
        <v>0</v>
      </c>
      <c r="J425" s="135">
        <v>0</v>
      </c>
      <c r="K425" s="149">
        <v>0</v>
      </c>
      <c r="L425" s="117">
        <v>0</v>
      </c>
      <c r="M425" s="117">
        <v>0</v>
      </c>
      <c r="N425" s="117">
        <v>0</v>
      </c>
      <c r="O425" s="117">
        <v>0</v>
      </c>
      <c r="P425" s="117">
        <v>376170.54</v>
      </c>
      <c r="Q425" s="117">
        <v>656933.46</v>
      </c>
      <c r="R425" s="149">
        <v>0</v>
      </c>
      <c r="S425" s="117">
        <v>0</v>
      </c>
      <c r="T425" s="117">
        <v>0</v>
      </c>
      <c r="U425" s="117">
        <v>0</v>
      </c>
      <c r="V425" s="117">
        <v>0</v>
      </c>
      <c r="W425" s="117">
        <v>0</v>
      </c>
      <c r="X425" s="117">
        <v>656933.46</v>
      </c>
      <c r="Y425" s="192">
        <v>0</v>
      </c>
      <c r="Z425" s="199"/>
      <c r="AA425" s="199"/>
      <c r="AB425" s="199"/>
      <c r="AC425" s="199"/>
      <c r="AD425" s="199"/>
    </row>
    <row r="426" spans="1:30" x14ac:dyDescent="0.35">
      <c r="A426" s="33" t="s">
        <v>923</v>
      </c>
      <c r="B426" s="34" t="s">
        <v>924</v>
      </c>
      <c r="C426" s="48" t="s">
        <v>938</v>
      </c>
      <c r="D426" s="71" t="s">
        <v>939</v>
      </c>
      <c r="E426" s="72" t="s">
        <v>942</v>
      </c>
      <c r="F426" s="31">
        <v>0</v>
      </c>
      <c r="G426" s="38">
        <v>46</v>
      </c>
      <c r="H426" s="20"/>
      <c r="I426" s="117">
        <v>0</v>
      </c>
      <c r="J426" s="135">
        <v>0</v>
      </c>
      <c r="K426" s="149">
        <v>0</v>
      </c>
      <c r="L426" s="117">
        <v>0</v>
      </c>
      <c r="M426" s="117">
        <v>0</v>
      </c>
      <c r="N426" s="117">
        <v>0</v>
      </c>
      <c r="O426" s="117">
        <v>0</v>
      </c>
      <c r="P426" s="117">
        <v>786217.13</v>
      </c>
      <c r="Q426" s="117">
        <v>1032248.87</v>
      </c>
      <c r="R426" s="149">
        <v>0</v>
      </c>
      <c r="S426" s="117">
        <v>0</v>
      </c>
      <c r="T426" s="117">
        <v>0</v>
      </c>
      <c r="U426" s="117">
        <v>0</v>
      </c>
      <c r="V426" s="117">
        <v>0</v>
      </c>
      <c r="W426" s="117">
        <v>0</v>
      </c>
      <c r="X426" s="117">
        <v>1032248.87</v>
      </c>
      <c r="Y426" s="192">
        <v>0</v>
      </c>
      <c r="Z426" s="199"/>
      <c r="AA426" s="199"/>
      <c r="AB426" s="199"/>
      <c r="AC426" s="199"/>
      <c r="AD426" s="199"/>
    </row>
    <row r="427" spans="1:30" x14ac:dyDescent="0.35">
      <c r="A427" s="33" t="s">
        <v>929</v>
      </c>
      <c r="B427" s="34" t="s">
        <v>930</v>
      </c>
      <c r="C427" s="48" t="s">
        <v>938</v>
      </c>
      <c r="D427" s="71" t="s">
        <v>939</v>
      </c>
      <c r="E427" s="72" t="s">
        <v>943</v>
      </c>
      <c r="F427" s="31">
        <v>0</v>
      </c>
      <c r="G427" s="38">
        <v>46</v>
      </c>
      <c r="H427" s="20"/>
      <c r="I427" s="117">
        <v>0</v>
      </c>
      <c r="J427" s="135">
        <v>0</v>
      </c>
      <c r="K427" s="149">
        <v>0</v>
      </c>
      <c r="L427" s="117">
        <v>0</v>
      </c>
      <c r="M427" s="117">
        <v>0</v>
      </c>
      <c r="N427" s="117">
        <v>0</v>
      </c>
      <c r="O427" s="117">
        <v>0</v>
      </c>
      <c r="P427" s="117">
        <v>460271.12</v>
      </c>
      <c r="Q427" s="117">
        <v>974904.88</v>
      </c>
      <c r="R427" s="149">
        <v>0</v>
      </c>
      <c r="S427" s="117">
        <v>0</v>
      </c>
      <c r="T427" s="117">
        <v>0</v>
      </c>
      <c r="U427" s="117">
        <v>0</v>
      </c>
      <c r="V427" s="117">
        <v>0</v>
      </c>
      <c r="W427" s="117">
        <v>0</v>
      </c>
      <c r="X427" s="117">
        <v>951722.06</v>
      </c>
      <c r="Y427" s="192">
        <v>0</v>
      </c>
      <c r="Z427" s="199"/>
      <c r="AA427" s="199"/>
      <c r="AB427" s="199"/>
      <c r="AC427" s="199"/>
      <c r="AD427" s="199"/>
    </row>
    <row r="428" spans="1:30" x14ac:dyDescent="0.35">
      <c r="A428" s="52" t="s">
        <v>938</v>
      </c>
      <c r="B428" s="65" t="s">
        <v>944</v>
      </c>
      <c r="C428" s="48" t="s">
        <v>938</v>
      </c>
      <c r="D428" s="71" t="s">
        <v>939</v>
      </c>
      <c r="E428" s="81" t="s">
        <v>945</v>
      </c>
      <c r="F428" s="31">
        <v>0</v>
      </c>
      <c r="G428" s="89">
        <v>46</v>
      </c>
      <c r="H428" s="20"/>
      <c r="I428" s="121">
        <v>264.18</v>
      </c>
      <c r="J428" s="139">
        <v>0</v>
      </c>
      <c r="K428" s="153">
        <v>0</v>
      </c>
      <c r="L428" s="121">
        <v>0</v>
      </c>
      <c r="M428" s="121">
        <v>0</v>
      </c>
      <c r="N428" s="121">
        <v>0</v>
      </c>
      <c r="O428" s="121">
        <v>0</v>
      </c>
      <c r="P428" s="121">
        <v>0</v>
      </c>
      <c r="Q428" s="121">
        <v>0</v>
      </c>
      <c r="R428" s="153">
        <v>0</v>
      </c>
      <c r="S428" s="121">
        <v>0</v>
      </c>
      <c r="T428" s="121">
        <v>0</v>
      </c>
      <c r="U428" s="121">
        <v>0</v>
      </c>
      <c r="V428" s="121">
        <v>0</v>
      </c>
      <c r="W428" s="121">
        <v>0</v>
      </c>
      <c r="X428" s="121">
        <v>0</v>
      </c>
      <c r="Y428" s="192">
        <v>18540.2</v>
      </c>
      <c r="Z428" s="199"/>
      <c r="AA428" s="199"/>
      <c r="AB428" s="199"/>
      <c r="AC428" s="199"/>
      <c r="AD428" s="199"/>
    </row>
    <row r="429" spans="1:30" x14ac:dyDescent="0.35">
      <c r="A429" s="73" t="s">
        <v>911</v>
      </c>
      <c r="B429" s="74" t="s">
        <v>912</v>
      </c>
      <c r="C429" s="70" t="s">
        <v>946</v>
      </c>
      <c r="D429" s="71" t="s">
        <v>947</v>
      </c>
      <c r="E429" s="72" t="s">
        <v>948</v>
      </c>
      <c r="F429" s="31">
        <v>0</v>
      </c>
      <c r="G429" s="46">
        <v>46</v>
      </c>
      <c r="H429" s="20"/>
      <c r="I429" s="117">
        <v>0</v>
      </c>
      <c r="J429" s="135">
        <v>0</v>
      </c>
      <c r="K429" s="149">
        <v>0</v>
      </c>
      <c r="L429" s="117">
        <v>0</v>
      </c>
      <c r="M429" s="117">
        <v>0</v>
      </c>
      <c r="N429" s="117">
        <v>0</v>
      </c>
      <c r="O429" s="117">
        <v>0</v>
      </c>
      <c r="P429" s="117">
        <v>171104.88</v>
      </c>
      <c r="Q429" s="117">
        <v>739424.12</v>
      </c>
      <c r="R429" s="149">
        <v>0</v>
      </c>
      <c r="S429" s="117">
        <v>0</v>
      </c>
      <c r="T429" s="117">
        <v>0</v>
      </c>
      <c r="U429" s="117">
        <v>0</v>
      </c>
      <c r="V429" s="117">
        <v>0</v>
      </c>
      <c r="W429" s="117">
        <v>0</v>
      </c>
      <c r="X429" s="117">
        <v>285687.15000000002</v>
      </c>
      <c r="Y429" s="192">
        <v>0</v>
      </c>
      <c r="Z429" s="199"/>
      <c r="AA429" s="199"/>
      <c r="AB429" s="199"/>
      <c r="AC429" s="199"/>
      <c r="AD429" s="199"/>
    </row>
    <row r="430" spans="1:30" x14ac:dyDescent="0.35">
      <c r="A430" s="73" t="s">
        <v>917</v>
      </c>
      <c r="B430" s="74" t="s">
        <v>918</v>
      </c>
      <c r="C430" s="70" t="s">
        <v>946</v>
      </c>
      <c r="D430" s="71" t="s">
        <v>947</v>
      </c>
      <c r="E430" s="72" t="s">
        <v>949</v>
      </c>
      <c r="F430" s="31">
        <v>0</v>
      </c>
      <c r="G430" s="46">
        <v>46</v>
      </c>
      <c r="H430" s="20"/>
      <c r="I430" s="117">
        <v>0</v>
      </c>
      <c r="J430" s="135">
        <v>0</v>
      </c>
      <c r="K430" s="149">
        <v>0</v>
      </c>
      <c r="L430" s="117">
        <v>0</v>
      </c>
      <c r="M430" s="117">
        <v>0</v>
      </c>
      <c r="N430" s="117">
        <v>0</v>
      </c>
      <c r="O430" s="117">
        <v>0</v>
      </c>
      <c r="P430" s="117">
        <v>333585.2</v>
      </c>
      <c r="Q430" s="117">
        <v>600317.80000000005</v>
      </c>
      <c r="R430" s="149">
        <v>0</v>
      </c>
      <c r="S430" s="117">
        <v>0</v>
      </c>
      <c r="T430" s="117">
        <v>0</v>
      </c>
      <c r="U430" s="117">
        <v>0</v>
      </c>
      <c r="V430" s="117">
        <v>0</v>
      </c>
      <c r="W430" s="117">
        <v>0</v>
      </c>
      <c r="X430" s="117">
        <v>600317.80000000005</v>
      </c>
      <c r="Y430" s="192">
        <v>0</v>
      </c>
      <c r="Z430" s="199"/>
      <c r="AA430" s="199"/>
      <c r="AB430" s="199"/>
      <c r="AC430" s="199"/>
      <c r="AD430" s="199"/>
    </row>
    <row r="431" spans="1:30" x14ac:dyDescent="0.35">
      <c r="A431" s="73" t="s">
        <v>923</v>
      </c>
      <c r="B431" s="74" t="s">
        <v>924</v>
      </c>
      <c r="C431" s="70" t="s">
        <v>946</v>
      </c>
      <c r="D431" s="71" t="s">
        <v>947</v>
      </c>
      <c r="E431" s="72" t="s">
        <v>950</v>
      </c>
      <c r="F431" s="31">
        <v>0</v>
      </c>
      <c r="G431" s="46">
        <v>46</v>
      </c>
      <c r="H431" s="20"/>
      <c r="I431" s="117">
        <v>0</v>
      </c>
      <c r="J431" s="135">
        <v>0</v>
      </c>
      <c r="K431" s="149">
        <v>0</v>
      </c>
      <c r="L431" s="117">
        <v>0</v>
      </c>
      <c r="M431" s="117">
        <v>0</v>
      </c>
      <c r="N431" s="117">
        <v>0</v>
      </c>
      <c r="O431" s="117">
        <v>0</v>
      </c>
      <c r="P431" s="117">
        <v>697211.41</v>
      </c>
      <c r="Q431" s="117">
        <v>1047349.59</v>
      </c>
      <c r="R431" s="149">
        <v>0</v>
      </c>
      <c r="S431" s="117">
        <v>0</v>
      </c>
      <c r="T431" s="117">
        <v>0</v>
      </c>
      <c r="U431" s="117">
        <v>0</v>
      </c>
      <c r="V431" s="117">
        <v>0</v>
      </c>
      <c r="W431" s="117">
        <v>0</v>
      </c>
      <c r="X431" s="117">
        <v>1047349.59</v>
      </c>
      <c r="Y431" s="192">
        <v>0</v>
      </c>
      <c r="Z431" s="199"/>
      <c r="AA431" s="199"/>
      <c r="AB431" s="199"/>
      <c r="AC431" s="199"/>
      <c r="AD431" s="199"/>
    </row>
    <row r="432" spans="1:30" x14ac:dyDescent="0.35">
      <c r="A432" s="73" t="s">
        <v>929</v>
      </c>
      <c r="B432" s="74" t="s">
        <v>930</v>
      </c>
      <c r="C432" s="70" t="s">
        <v>946</v>
      </c>
      <c r="D432" s="71" t="s">
        <v>947</v>
      </c>
      <c r="E432" s="72" t="s">
        <v>951</v>
      </c>
      <c r="F432" s="31">
        <v>0</v>
      </c>
      <c r="G432" s="46">
        <v>46</v>
      </c>
      <c r="H432" s="20"/>
      <c r="I432" s="117">
        <v>0</v>
      </c>
      <c r="J432" s="135">
        <v>0</v>
      </c>
      <c r="K432" s="149">
        <v>0</v>
      </c>
      <c r="L432" s="117">
        <v>0</v>
      </c>
      <c r="M432" s="117">
        <v>0</v>
      </c>
      <c r="N432" s="117">
        <v>0</v>
      </c>
      <c r="O432" s="117">
        <v>0</v>
      </c>
      <c r="P432" s="117">
        <v>408164.96</v>
      </c>
      <c r="Q432" s="117">
        <v>1131872.04</v>
      </c>
      <c r="R432" s="149">
        <v>0</v>
      </c>
      <c r="S432" s="117">
        <v>0</v>
      </c>
      <c r="T432" s="117">
        <v>0</v>
      </c>
      <c r="U432" s="117">
        <v>0</v>
      </c>
      <c r="V432" s="117">
        <v>0</v>
      </c>
      <c r="W432" s="117">
        <v>0</v>
      </c>
      <c r="X432" s="117">
        <v>843979.94</v>
      </c>
      <c r="Y432" s="192">
        <v>0</v>
      </c>
      <c r="Z432" s="199"/>
      <c r="AA432" s="199"/>
      <c r="AB432" s="199"/>
      <c r="AC432" s="199"/>
      <c r="AD432" s="199"/>
    </row>
    <row r="433" spans="1:30" x14ac:dyDescent="0.35">
      <c r="A433" s="73" t="s">
        <v>935</v>
      </c>
      <c r="B433" s="74" t="s">
        <v>936</v>
      </c>
      <c r="C433" s="70" t="s">
        <v>946</v>
      </c>
      <c r="D433" s="71" t="s">
        <v>947</v>
      </c>
      <c r="E433" s="72" t="s">
        <v>952</v>
      </c>
      <c r="F433" s="31">
        <v>0</v>
      </c>
      <c r="G433" s="46">
        <v>46</v>
      </c>
      <c r="H433" s="20"/>
      <c r="I433" s="117">
        <v>0</v>
      </c>
      <c r="J433" s="135">
        <v>0</v>
      </c>
      <c r="K433" s="149">
        <v>0</v>
      </c>
      <c r="L433" s="117">
        <v>0</v>
      </c>
      <c r="M433" s="117">
        <v>0</v>
      </c>
      <c r="N433" s="117">
        <v>0</v>
      </c>
      <c r="O433" s="117">
        <v>0</v>
      </c>
      <c r="P433" s="117">
        <v>142872.70000000001</v>
      </c>
      <c r="Q433" s="117">
        <v>40402.299999999988</v>
      </c>
      <c r="R433" s="149">
        <v>0</v>
      </c>
      <c r="S433" s="117">
        <v>0</v>
      </c>
      <c r="T433" s="117">
        <v>0</v>
      </c>
      <c r="U433" s="117">
        <v>0</v>
      </c>
      <c r="V433" s="117">
        <v>0</v>
      </c>
      <c r="W433" s="117">
        <v>0</v>
      </c>
      <c r="X433" s="117">
        <v>40402.299999999988</v>
      </c>
      <c r="Y433" s="192">
        <v>0</v>
      </c>
      <c r="Z433" s="199"/>
      <c r="AA433" s="199"/>
      <c r="AB433" s="199"/>
      <c r="AC433" s="199"/>
      <c r="AD433" s="199"/>
    </row>
    <row r="434" spans="1:30" x14ac:dyDescent="0.35">
      <c r="A434" s="79" t="s">
        <v>946</v>
      </c>
      <c r="B434" s="65" t="s">
        <v>953</v>
      </c>
      <c r="C434" s="70" t="s">
        <v>946</v>
      </c>
      <c r="D434" s="71" t="s">
        <v>947</v>
      </c>
      <c r="E434" s="81" t="s">
        <v>954</v>
      </c>
      <c r="F434" s="31">
        <v>0</v>
      </c>
      <c r="G434" s="89">
        <v>46</v>
      </c>
      <c r="H434" s="20"/>
      <c r="I434" s="121">
        <v>255.58</v>
      </c>
      <c r="J434" s="139">
        <v>0</v>
      </c>
      <c r="K434" s="153">
        <v>0</v>
      </c>
      <c r="L434" s="121">
        <v>0</v>
      </c>
      <c r="M434" s="121">
        <v>0</v>
      </c>
      <c r="N434" s="121">
        <v>0</v>
      </c>
      <c r="O434" s="121">
        <v>0</v>
      </c>
      <c r="P434" s="121">
        <v>0</v>
      </c>
      <c r="Q434" s="121">
        <v>0</v>
      </c>
      <c r="R434" s="153">
        <v>0</v>
      </c>
      <c r="S434" s="121">
        <v>0</v>
      </c>
      <c r="T434" s="121">
        <v>0</v>
      </c>
      <c r="U434" s="121">
        <v>0</v>
      </c>
      <c r="V434" s="121">
        <v>0</v>
      </c>
      <c r="W434" s="121">
        <v>0</v>
      </c>
      <c r="X434" s="121">
        <v>0</v>
      </c>
      <c r="Y434" s="192">
        <v>21002.880000000001</v>
      </c>
      <c r="Z434" s="199"/>
      <c r="AA434" s="199"/>
      <c r="AB434" s="199"/>
      <c r="AC434" s="199"/>
      <c r="AD434" s="199"/>
    </row>
    <row r="435" spans="1:30" x14ac:dyDescent="0.35">
      <c r="A435" s="73" t="s">
        <v>914</v>
      </c>
      <c r="B435" s="74" t="s">
        <v>915</v>
      </c>
      <c r="C435" s="70" t="s">
        <v>955</v>
      </c>
      <c r="D435" s="71" t="s">
        <v>956</v>
      </c>
      <c r="E435" s="72" t="s">
        <v>957</v>
      </c>
      <c r="F435" s="31">
        <v>0</v>
      </c>
      <c r="G435" s="46">
        <v>46</v>
      </c>
      <c r="H435" s="20"/>
      <c r="I435" s="117">
        <v>0</v>
      </c>
      <c r="J435" s="135">
        <v>0</v>
      </c>
      <c r="K435" s="149">
        <v>0</v>
      </c>
      <c r="L435" s="117">
        <v>0</v>
      </c>
      <c r="M435" s="117">
        <v>0</v>
      </c>
      <c r="N435" s="117">
        <v>0</v>
      </c>
      <c r="O435" s="117">
        <v>0</v>
      </c>
      <c r="P435" s="117">
        <v>1019519.85</v>
      </c>
      <c r="Q435" s="117">
        <v>1930780.15</v>
      </c>
      <c r="R435" s="149">
        <v>0</v>
      </c>
      <c r="S435" s="117">
        <v>0</v>
      </c>
      <c r="T435" s="117">
        <v>0</v>
      </c>
      <c r="U435" s="117">
        <v>0</v>
      </c>
      <c r="V435" s="117">
        <v>0</v>
      </c>
      <c r="W435" s="117">
        <v>0</v>
      </c>
      <c r="X435" s="117">
        <v>1930780.15</v>
      </c>
      <c r="Y435" s="192">
        <v>0</v>
      </c>
      <c r="Z435" s="199"/>
      <c r="AA435" s="199"/>
      <c r="AB435" s="199"/>
      <c r="AC435" s="199"/>
      <c r="AD435" s="199"/>
    </row>
    <row r="436" spans="1:30" x14ac:dyDescent="0.35">
      <c r="A436" s="73" t="s">
        <v>932</v>
      </c>
      <c r="B436" s="74" t="s">
        <v>933</v>
      </c>
      <c r="C436" s="70" t="s">
        <v>955</v>
      </c>
      <c r="D436" s="71" t="s">
        <v>956</v>
      </c>
      <c r="E436" s="72" t="s">
        <v>958</v>
      </c>
      <c r="F436" s="31">
        <v>0</v>
      </c>
      <c r="G436" s="46">
        <v>46</v>
      </c>
      <c r="H436" s="20"/>
      <c r="I436" s="117">
        <v>0</v>
      </c>
      <c r="J436" s="135">
        <v>0</v>
      </c>
      <c r="K436" s="149">
        <v>0</v>
      </c>
      <c r="L436" s="117">
        <v>0</v>
      </c>
      <c r="M436" s="117">
        <v>0</v>
      </c>
      <c r="N436" s="117">
        <v>0</v>
      </c>
      <c r="O436" s="117">
        <v>0</v>
      </c>
      <c r="P436" s="117">
        <v>442168.05</v>
      </c>
      <c r="Q436" s="117">
        <v>1505108.95</v>
      </c>
      <c r="R436" s="149">
        <v>0</v>
      </c>
      <c r="S436" s="117">
        <v>0</v>
      </c>
      <c r="T436" s="117">
        <v>0</v>
      </c>
      <c r="U436" s="117">
        <v>0</v>
      </c>
      <c r="V436" s="117">
        <v>0</v>
      </c>
      <c r="W436" s="117">
        <v>0</v>
      </c>
      <c r="X436" s="117">
        <v>1505108.95</v>
      </c>
      <c r="Y436" s="192">
        <v>0</v>
      </c>
      <c r="Z436" s="199"/>
      <c r="AA436" s="199"/>
      <c r="AB436" s="199"/>
      <c r="AC436" s="199"/>
      <c r="AD436" s="199"/>
    </row>
    <row r="437" spans="1:30" x14ac:dyDescent="0.35">
      <c r="A437" s="39" t="s">
        <v>955</v>
      </c>
      <c r="B437" s="40" t="s">
        <v>956</v>
      </c>
      <c r="C437" s="41" t="s">
        <v>955</v>
      </c>
      <c r="D437" s="42" t="s">
        <v>956</v>
      </c>
      <c r="E437" s="72" t="s">
        <v>959</v>
      </c>
      <c r="F437" s="31">
        <v>0</v>
      </c>
      <c r="G437" s="44">
        <v>46</v>
      </c>
      <c r="H437" s="20"/>
      <c r="I437" s="118">
        <v>269.16000000000003</v>
      </c>
      <c r="J437" s="136">
        <v>0</v>
      </c>
      <c r="K437" s="150">
        <v>0</v>
      </c>
      <c r="L437" s="118">
        <v>0</v>
      </c>
      <c r="M437" s="118">
        <v>0</v>
      </c>
      <c r="N437" s="118">
        <v>0</v>
      </c>
      <c r="O437" s="118">
        <v>0</v>
      </c>
      <c r="P437" s="118">
        <v>0</v>
      </c>
      <c r="Q437" s="118">
        <v>0</v>
      </c>
      <c r="R437" s="150">
        <v>0</v>
      </c>
      <c r="S437" s="118">
        <v>0</v>
      </c>
      <c r="T437" s="118">
        <v>0</v>
      </c>
      <c r="U437" s="118">
        <v>0</v>
      </c>
      <c r="V437" s="118">
        <v>0</v>
      </c>
      <c r="W437" s="118">
        <v>0</v>
      </c>
      <c r="X437" s="118">
        <v>0</v>
      </c>
      <c r="Y437" s="192">
        <v>17723.29</v>
      </c>
      <c r="Z437" s="199"/>
      <c r="AA437" s="199"/>
      <c r="AB437" s="199"/>
      <c r="AC437" s="199"/>
      <c r="AD437" s="199"/>
    </row>
    <row r="438" spans="1:30" x14ac:dyDescent="0.35">
      <c r="A438" s="15" t="s">
        <v>960</v>
      </c>
      <c r="B438" s="17" t="s">
        <v>961</v>
      </c>
      <c r="C438" s="28" t="s">
        <v>960</v>
      </c>
      <c r="D438" s="29" t="s">
        <v>961</v>
      </c>
      <c r="E438" s="30" t="s">
        <v>962</v>
      </c>
      <c r="F438" s="31">
        <v>0</v>
      </c>
      <c r="G438" s="45">
        <v>47</v>
      </c>
      <c r="H438" s="20"/>
      <c r="I438" s="116">
        <v>0</v>
      </c>
      <c r="J438" s="134">
        <v>1304277</v>
      </c>
      <c r="K438" s="148">
        <v>1.5757000000000001</v>
      </c>
      <c r="L438" s="116">
        <v>209152.96</v>
      </c>
      <c r="M438" s="116">
        <v>329562</v>
      </c>
      <c r="N438" s="116">
        <v>111711.45999999999</v>
      </c>
      <c r="O438" s="116">
        <v>217850.54</v>
      </c>
      <c r="P438" s="116">
        <v>0</v>
      </c>
      <c r="Q438" s="116">
        <v>0</v>
      </c>
      <c r="R438" s="148">
        <v>1.458</v>
      </c>
      <c r="S438" s="116">
        <v>158164.73000000001</v>
      </c>
      <c r="T438" s="116">
        <v>230604</v>
      </c>
      <c r="U438" s="116">
        <v>230085</v>
      </c>
      <c r="V438" s="116">
        <v>230604</v>
      </c>
      <c r="W438" s="116">
        <v>0</v>
      </c>
      <c r="X438" s="116">
        <v>0</v>
      </c>
      <c r="Y438" s="192">
        <v>0</v>
      </c>
      <c r="Z438" s="199"/>
      <c r="AA438" s="199"/>
      <c r="AB438" s="199">
        <f>J438/(P438+P448+X438+X448)</f>
        <v>1.2518639597338626</v>
      </c>
      <c r="AC438" s="199">
        <f>J438/(O438+V438)</f>
        <v>2.9083817503553422</v>
      </c>
      <c r="AD438" s="199">
        <f t="shared" ref="AD424:AD455" si="2">J438/(M438+T438)</f>
        <v>2.3283758742944056</v>
      </c>
    </row>
    <row r="439" spans="1:30" x14ac:dyDescent="0.35">
      <c r="A439" s="15" t="s">
        <v>963</v>
      </c>
      <c r="B439" s="17" t="s">
        <v>964</v>
      </c>
      <c r="C439" s="28" t="s">
        <v>963</v>
      </c>
      <c r="D439" s="29" t="s">
        <v>964</v>
      </c>
      <c r="E439" s="30" t="s">
        <v>965</v>
      </c>
      <c r="F439" s="31">
        <v>0</v>
      </c>
      <c r="G439" s="45">
        <v>47</v>
      </c>
      <c r="H439" s="20"/>
      <c r="I439" s="116">
        <v>0</v>
      </c>
      <c r="J439" s="134">
        <v>1580909</v>
      </c>
      <c r="K439" s="148">
        <v>1.5350999999999999</v>
      </c>
      <c r="L439" s="116">
        <v>570068.16</v>
      </c>
      <c r="M439" s="116">
        <v>875112</v>
      </c>
      <c r="N439" s="116">
        <v>258661.65999999997</v>
      </c>
      <c r="O439" s="116">
        <v>616450.34000000008</v>
      </c>
      <c r="P439" s="116">
        <v>0</v>
      </c>
      <c r="Q439" s="116">
        <v>0</v>
      </c>
      <c r="R439" s="148">
        <v>1.4269000000000001</v>
      </c>
      <c r="S439" s="116">
        <v>1039454.57</v>
      </c>
      <c r="T439" s="116">
        <v>1483198</v>
      </c>
      <c r="U439" s="116">
        <v>1479861</v>
      </c>
      <c r="V439" s="116">
        <v>1483198</v>
      </c>
      <c r="W439" s="116">
        <v>514015.33000000007</v>
      </c>
      <c r="X439" s="116">
        <v>0</v>
      </c>
      <c r="Y439" s="192">
        <v>0</v>
      </c>
      <c r="Z439" s="199"/>
      <c r="AA439" s="199"/>
      <c r="AB439" s="199">
        <f t="shared" ref="AB423:AB455" si="3">J440/(P440+P450+X440+X450)</f>
        <v>3.1392483212620927</v>
      </c>
      <c r="AC439" s="199">
        <f>J439/(O439+V439)</f>
        <v>0.75293989468731704</v>
      </c>
      <c r="AD439" s="199">
        <f>J439/(M439+T439)</f>
        <v>0.67035673851190047</v>
      </c>
    </row>
    <row r="440" spans="1:30" x14ac:dyDescent="0.35">
      <c r="A440" s="15" t="s">
        <v>966</v>
      </c>
      <c r="B440" s="17" t="s">
        <v>967</v>
      </c>
      <c r="C440" s="28" t="s">
        <v>966</v>
      </c>
      <c r="D440" s="29" t="s">
        <v>967</v>
      </c>
      <c r="E440" s="30" t="s">
        <v>968</v>
      </c>
      <c r="F440" s="31">
        <v>0</v>
      </c>
      <c r="G440" s="45">
        <v>47</v>
      </c>
      <c r="H440" s="20"/>
      <c r="I440" s="116">
        <v>516.85</v>
      </c>
      <c r="J440" s="134">
        <v>13603043</v>
      </c>
      <c r="K440" s="148">
        <v>1.6587000000000001</v>
      </c>
      <c r="L440" s="116">
        <v>1576975</v>
      </c>
      <c r="M440" s="116">
        <v>2615728</v>
      </c>
      <c r="N440" s="116">
        <v>793857.15000000014</v>
      </c>
      <c r="O440" s="116">
        <v>1821870.8499999999</v>
      </c>
      <c r="P440" s="116">
        <v>1199547.51</v>
      </c>
      <c r="Q440" s="116">
        <v>7804003.4900000002</v>
      </c>
      <c r="R440" s="148">
        <v>1.6022000000000001</v>
      </c>
      <c r="S440" s="116">
        <v>2970548.01</v>
      </c>
      <c r="T440" s="116">
        <v>4759412</v>
      </c>
      <c r="U440" s="116">
        <v>4748703</v>
      </c>
      <c r="V440" s="116">
        <v>4759412</v>
      </c>
      <c r="W440" s="116">
        <v>0</v>
      </c>
      <c r="X440" s="116">
        <v>3133669.11</v>
      </c>
      <c r="Y440" s="192">
        <v>17420.05</v>
      </c>
      <c r="Z440" s="199"/>
      <c r="AA440" s="199"/>
      <c r="AB440" s="199">
        <f>J440/(P440+P444+X440+X444)</f>
        <v>2.0715899696218121</v>
      </c>
      <c r="AC440" s="199">
        <f>J440/(O440+V440)</f>
        <v>2.066928790334547</v>
      </c>
      <c r="AD440" s="199">
        <f t="shared" si="2"/>
        <v>1.8444453935789693</v>
      </c>
    </row>
    <row r="441" spans="1:30" x14ac:dyDescent="0.35">
      <c r="A441" s="15" t="s">
        <v>969</v>
      </c>
      <c r="B441" s="17" t="s">
        <v>970</v>
      </c>
      <c r="C441" s="28" t="s">
        <v>969</v>
      </c>
      <c r="D441" s="29" t="s">
        <v>970</v>
      </c>
      <c r="E441" s="30" t="s">
        <v>971</v>
      </c>
      <c r="F441" s="31">
        <v>0</v>
      </c>
      <c r="G441" s="45">
        <v>47</v>
      </c>
      <c r="H441" s="20"/>
      <c r="I441" s="116">
        <v>0</v>
      </c>
      <c r="J441" s="134">
        <v>6213553</v>
      </c>
      <c r="K441" s="148">
        <v>1.6903999999999999</v>
      </c>
      <c r="L441" s="116">
        <v>1606206</v>
      </c>
      <c r="M441" s="116">
        <v>2715131</v>
      </c>
      <c r="N441" s="116">
        <v>777997.94</v>
      </c>
      <c r="O441" s="116">
        <v>1937133.06</v>
      </c>
      <c r="P441" s="116">
        <v>0</v>
      </c>
      <c r="Q441" s="116">
        <v>0</v>
      </c>
      <c r="R441" s="148">
        <v>1.5660000000000001</v>
      </c>
      <c r="S441" s="116">
        <v>1245113.27</v>
      </c>
      <c r="T441" s="116">
        <v>1949847</v>
      </c>
      <c r="U441" s="116">
        <v>1945460</v>
      </c>
      <c r="V441" s="116">
        <v>1949847</v>
      </c>
      <c r="W441" s="116">
        <v>0</v>
      </c>
      <c r="X441" s="116">
        <v>0</v>
      </c>
      <c r="Y441" s="192">
        <v>0</v>
      </c>
      <c r="Z441" s="199"/>
      <c r="AA441" s="199"/>
      <c r="AB441" s="199">
        <f>J441/(P443+P449+X443+X449)</f>
        <v>1.8198273209330817</v>
      </c>
      <c r="AC441" s="199">
        <f>J441/(O441+V441)</f>
        <v>1.5985554091059577</v>
      </c>
      <c r="AD441" s="199">
        <f t="shared" si="2"/>
        <v>1.3319576212363702</v>
      </c>
    </row>
    <row r="442" spans="1:30" x14ac:dyDescent="0.35">
      <c r="A442" s="33" t="s">
        <v>960</v>
      </c>
      <c r="B442" s="34" t="s">
        <v>961</v>
      </c>
      <c r="C442" s="35" t="s">
        <v>972</v>
      </c>
      <c r="D442" s="36" t="s">
        <v>973</v>
      </c>
      <c r="E442" s="37" t="s">
        <v>974</v>
      </c>
      <c r="F442" s="31">
        <v>0</v>
      </c>
      <c r="G442" s="46">
        <v>47</v>
      </c>
      <c r="H442" s="20"/>
      <c r="I442" s="117">
        <v>0</v>
      </c>
      <c r="J442" s="135">
        <v>0</v>
      </c>
      <c r="K442" s="149">
        <v>0</v>
      </c>
      <c r="L442" s="117">
        <v>0</v>
      </c>
      <c r="M442" s="117">
        <v>0</v>
      </c>
      <c r="N442" s="117">
        <v>0</v>
      </c>
      <c r="O442" s="117">
        <v>0</v>
      </c>
      <c r="P442" s="117">
        <v>47949.7</v>
      </c>
      <c r="Q442" s="117">
        <v>221916.3</v>
      </c>
      <c r="R442" s="149">
        <v>0</v>
      </c>
      <c r="S442" s="117">
        <v>0</v>
      </c>
      <c r="T442" s="117">
        <v>0</v>
      </c>
      <c r="U442" s="117">
        <v>0</v>
      </c>
      <c r="V442" s="117">
        <v>0</v>
      </c>
      <c r="W442" s="117">
        <v>0</v>
      </c>
      <c r="X442" s="117">
        <v>50756.75</v>
      </c>
      <c r="Y442" s="192">
        <v>0</v>
      </c>
      <c r="Z442" s="199"/>
      <c r="AA442" s="199"/>
      <c r="AB442" s="199"/>
      <c r="AC442" s="199"/>
      <c r="AD442" s="199"/>
    </row>
    <row r="443" spans="1:30" x14ac:dyDescent="0.35">
      <c r="A443" s="33" t="s">
        <v>963</v>
      </c>
      <c r="B443" s="34" t="s">
        <v>964</v>
      </c>
      <c r="C443" s="35" t="s">
        <v>972</v>
      </c>
      <c r="D443" s="36" t="s">
        <v>973</v>
      </c>
      <c r="E443" s="37" t="s">
        <v>975</v>
      </c>
      <c r="F443" s="31">
        <v>0</v>
      </c>
      <c r="G443" s="46">
        <v>47</v>
      </c>
      <c r="H443" s="20"/>
      <c r="I443" s="117">
        <v>0</v>
      </c>
      <c r="J443" s="135">
        <v>0</v>
      </c>
      <c r="K443" s="149">
        <v>0</v>
      </c>
      <c r="L443" s="117">
        <v>0</v>
      </c>
      <c r="M443" s="117">
        <v>0</v>
      </c>
      <c r="N443" s="117">
        <v>0</v>
      </c>
      <c r="O443" s="117">
        <v>0</v>
      </c>
      <c r="P443" s="117">
        <v>221115.27</v>
      </c>
      <c r="Q443" s="117">
        <v>317925.73</v>
      </c>
      <c r="R443" s="149">
        <v>0</v>
      </c>
      <c r="S443" s="117">
        <v>0</v>
      </c>
      <c r="T443" s="117">
        <v>0</v>
      </c>
      <c r="U443" s="117">
        <v>0</v>
      </c>
      <c r="V443" s="117">
        <v>0</v>
      </c>
      <c r="W443" s="117">
        <v>0</v>
      </c>
      <c r="X443" s="117">
        <v>317925.73</v>
      </c>
      <c r="Y443" s="192">
        <v>0</v>
      </c>
      <c r="Z443" s="199"/>
      <c r="AA443" s="199"/>
      <c r="AB443" s="199"/>
      <c r="AC443" s="199"/>
      <c r="AD443" s="199"/>
    </row>
    <row r="444" spans="1:30" x14ac:dyDescent="0.35">
      <c r="A444" s="33" t="s">
        <v>966</v>
      </c>
      <c r="B444" s="34" t="s">
        <v>967</v>
      </c>
      <c r="C444" s="35" t="s">
        <v>972</v>
      </c>
      <c r="D444" s="36" t="s">
        <v>973</v>
      </c>
      <c r="E444" s="37" t="s">
        <v>976</v>
      </c>
      <c r="F444" s="31">
        <v>0</v>
      </c>
      <c r="G444" s="46">
        <v>47</v>
      </c>
      <c r="H444" s="20"/>
      <c r="I444" s="117">
        <v>0</v>
      </c>
      <c r="J444" s="135">
        <v>0</v>
      </c>
      <c r="K444" s="149">
        <v>0</v>
      </c>
      <c r="L444" s="117">
        <v>0</v>
      </c>
      <c r="M444" s="117">
        <v>0</v>
      </c>
      <c r="N444" s="117">
        <v>0</v>
      </c>
      <c r="O444" s="117">
        <v>0</v>
      </c>
      <c r="P444" s="117">
        <v>618224.13</v>
      </c>
      <c r="Q444" s="117">
        <v>3981267.87</v>
      </c>
      <c r="R444" s="149">
        <v>0</v>
      </c>
      <c r="S444" s="117">
        <v>0</v>
      </c>
      <c r="T444" s="117">
        <v>0</v>
      </c>
      <c r="U444" s="117">
        <v>0</v>
      </c>
      <c r="V444" s="117">
        <v>0</v>
      </c>
      <c r="W444" s="117">
        <v>0</v>
      </c>
      <c r="X444" s="117">
        <v>1615033.89</v>
      </c>
      <c r="Y444" s="192">
        <v>0</v>
      </c>
      <c r="Z444" s="199"/>
      <c r="AA444" s="199"/>
      <c r="AB444" s="199"/>
      <c r="AC444" s="199"/>
      <c r="AD444" s="199"/>
    </row>
    <row r="445" spans="1:30" x14ac:dyDescent="0.35">
      <c r="A445" s="33" t="s">
        <v>969</v>
      </c>
      <c r="B445" s="34" t="s">
        <v>970</v>
      </c>
      <c r="C445" s="35" t="s">
        <v>972</v>
      </c>
      <c r="D445" s="36" t="s">
        <v>973</v>
      </c>
      <c r="E445" s="37" t="s">
        <v>977</v>
      </c>
      <c r="F445" s="31">
        <v>0</v>
      </c>
      <c r="G445" s="46">
        <v>47</v>
      </c>
      <c r="H445" s="20"/>
      <c r="I445" s="117">
        <v>0</v>
      </c>
      <c r="J445" s="135">
        <v>0</v>
      </c>
      <c r="K445" s="149">
        <v>0</v>
      </c>
      <c r="L445" s="117">
        <v>0</v>
      </c>
      <c r="M445" s="117">
        <v>0</v>
      </c>
      <c r="N445" s="117">
        <v>0</v>
      </c>
      <c r="O445" s="117">
        <v>0</v>
      </c>
      <c r="P445" s="117">
        <v>499815.49</v>
      </c>
      <c r="Q445" s="117">
        <v>1011436.51</v>
      </c>
      <c r="R445" s="149">
        <v>0</v>
      </c>
      <c r="S445" s="117">
        <v>0</v>
      </c>
      <c r="T445" s="117">
        <v>0</v>
      </c>
      <c r="U445" s="117">
        <v>0</v>
      </c>
      <c r="V445" s="117">
        <v>0</v>
      </c>
      <c r="W445" s="117">
        <v>0</v>
      </c>
      <c r="X445" s="117">
        <v>503095.96</v>
      </c>
      <c r="Y445" s="192">
        <v>0</v>
      </c>
      <c r="Z445" s="199"/>
      <c r="AA445" s="199"/>
      <c r="AB445" s="199"/>
      <c r="AC445" s="199"/>
      <c r="AD445" s="199"/>
    </row>
    <row r="446" spans="1:30" x14ac:dyDescent="0.35">
      <c r="A446" s="53" t="s">
        <v>972</v>
      </c>
      <c r="B446" s="54" t="s">
        <v>978</v>
      </c>
      <c r="C446" s="55" t="s">
        <v>972</v>
      </c>
      <c r="D446" s="56" t="s">
        <v>978</v>
      </c>
      <c r="E446" s="57" t="s">
        <v>979</v>
      </c>
      <c r="F446" s="31">
        <v>0</v>
      </c>
      <c r="G446" s="58">
        <v>47</v>
      </c>
      <c r="H446" s="20"/>
      <c r="I446" s="119">
        <v>400.75</v>
      </c>
      <c r="J446" s="137">
        <v>0</v>
      </c>
      <c r="K446" s="151">
        <v>0</v>
      </c>
      <c r="L446" s="119">
        <v>0</v>
      </c>
      <c r="M446" s="119">
        <v>0</v>
      </c>
      <c r="N446" s="119">
        <v>0</v>
      </c>
      <c r="O446" s="119">
        <v>0</v>
      </c>
      <c r="P446" s="119">
        <v>0</v>
      </c>
      <c r="Q446" s="119">
        <v>0</v>
      </c>
      <c r="R446" s="151">
        <v>0</v>
      </c>
      <c r="S446" s="119">
        <v>0</v>
      </c>
      <c r="T446" s="119">
        <v>0</v>
      </c>
      <c r="U446" s="119">
        <v>0</v>
      </c>
      <c r="V446" s="119">
        <v>0</v>
      </c>
      <c r="W446" s="119">
        <v>0</v>
      </c>
      <c r="X446" s="119">
        <v>0</v>
      </c>
      <c r="Y446" s="192">
        <v>17868.43</v>
      </c>
      <c r="Z446" s="199"/>
      <c r="AA446" s="199"/>
      <c r="AB446" s="199"/>
      <c r="AC446" s="199"/>
      <c r="AD446" s="199"/>
    </row>
    <row r="447" spans="1:30" x14ac:dyDescent="0.35">
      <c r="A447" s="33" t="s">
        <v>960</v>
      </c>
      <c r="B447" s="34" t="s">
        <v>961</v>
      </c>
      <c r="C447" s="48" t="s">
        <v>980</v>
      </c>
      <c r="D447" s="50" t="s">
        <v>981</v>
      </c>
      <c r="E447" s="51" t="s">
        <v>982</v>
      </c>
      <c r="F447" s="31">
        <v>0</v>
      </c>
      <c r="G447" s="46">
        <v>47</v>
      </c>
      <c r="H447" s="20"/>
      <c r="I447" s="117">
        <v>0</v>
      </c>
      <c r="J447" s="135">
        <v>0</v>
      </c>
      <c r="K447" s="149">
        <v>0</v>
      </c>
      <c r="L447" s="117">
        <v>0</v>
      </c>
      <c r="M447" s="117">
        <v>0</v>
      </c>
      <c r="N447" s="117">
        <v>0</v>
      </c>
      <c r="O447" s="117">
        <v>0</v>
      </c>
      <c r="P447" s="117">
        <v>169410.68</v>
      </c>
      <c r="Q447" s="117">
        <v>865000.32000000007</v>
      </c>
      <c r="R447" s="149">
        <v>0</v>
      </c>
      <c r="S447" s="117">
        <v>0</v>
      </c>
      <c r="T447" s="117">
        <v>0</v>
      </c>
      <c r="U447" s="117">
        <v>0</v>
      </c>
      <c r="V447" s="117">
        <v>0</v>
      </c>
      <c r="W447" s="117">
        <v>0</v>
      </c>
      <c r="X447" s="117">
        <v>179328.25</v>
      </c>
      <c r="Y447" s="192">
        <v>0</v>
      </c>
      <c r="Z447" s="199"/>
      <c r="AA447" s="199"/>
      <c r="AB447" s="199"/>
      <c r="AC447" s="199"/>
      <c r="AD447" s="199"/>
    </row>
    <row r="448" spans="1:30" x14ac:dyDescent="0.35">
      <c r="A448" s="33" t="s">
        <v>963</v>
      </c>
      <c r="B448" s="34" t="s">
        <v>964</v>
      </c>
      <c r="C448" s="48" t="s">
        <v>980</v>
      </c>
      <c r="D448" s="50" t="s">
        <v>981</v>
      </c>
      <c r="E448" s="51" t="s">
        <v>983</v>
      </c>
      <c r="F448" s="31">
        <v>0</v>
      </c>
      <c r="G448" s="46">
        <v>47</v>
      </c>
      <c r="H448" s="20"/>
      <c r="I448" s="117">
        <v>0</v>
      </c>
      <c r="J448" s="135">
        <v>0</v>
      </c>
      <c r="K448" s="149">
        <v>0</v>
      </c>
      <c r="L448" s="117">
        <v>0</v>
      </c>
      <c r="M448" s="117">
        <v>0</v>
      </c>
      <c r="N448" s="117">
        <v>0</v>
      </c>
      <c r="O448" s="117">
        <v>0</v>
      </c>
      <c r="P448" s="117">
        <v>393948.06</v>
      </c>
      <c r="Q448" s="117">
        <v>647919.93999999994</v>
      </c>
      <c r="R448" s="149">
        <v>0</v>
      </c>
      <c r="S448" s="117">
        <v>0</v>
      </c>
      <c r="T448" s="117">
        <v>0</v>
      </c>
      <c r="U448" s="117">
        <v>0</v>
      </c>
      <c r="V448" s="117">
        <v>0</v>
      </c>
      <c r="W448" s="117">
        <v>0</v>
      </c>
      <c r="X448" s="117">
        <v>647919.93999999994</v>
      </c>
      <c r="Y448" s="192">
        <v>0</v>
      </c>
      <c r="Z448" s="199"/>
      <c r="AA448" s="199"/>
      <c r="AB448" s="199"/>
      <c r="AC448" s="199"/>
      <c r="AD448" s="199"/>
    </row>
    <row r="449" spans="1:30" x14ac:dyDescent="0.35">
      <c r="A449" s="33" t="s">
        <v>969</v>
      </c>
      <c r="B449" s="34" t="s">
        <v>970</v>
      </c>
      <c r="C449" s="48" t="s">
        <v>980</v>
      </c>
      <c r="D449" s="50" t="s">
        <v>981</v>
      </c>
      <c r="E449" s="51" t="s">
        <v>984</v>
      </c>
      <c r="F449" s="31">
        <v>0</v>
      </c>
      <c r="G449" s="46">
        <v>47</v>
      </c>
      <c r="H449" s="20"/>
      <c r="I449" s="117">
        <v>0</v>
      </c>
      <c r="J449" s="135">
        <v>0</v>
      </c>
      <c r="K449" s="149">
        <v>0</v>
      </c>
      <c r="L449" s="117">
        <v>0</v>
      </c>
      <c r="M449" s="117">
        <v>0</v>
      </c>
      <c r="N449" s="117">
        <v>0</v>
      </c>
      <c r="O449" s="117">
        <v>0</v>
      </c>
      <c r="P449" s="117">
        <v>1432959.02</v>
      </c>
      <c r="Q449" s="117">
        <v>3269341.98</v>
      </c>
      <c r="R449" s="149">
        <v>0</v>
      </c>
      <c r="S449" s="117">
        <v>0</v>
      </c>
      <c r="T449" s="117">
        <v>0</v>
      </c>
      <c r="U449" s="117">
        <v>0</v>
      </c>
      <c r="V449" s="117">
        <v>0</v>
      </c>
      <c r="W449" s="117">
        <v>0</v>
      </c>
      <c r="X449" s="117">
        <v>1442364.04</v>
      </c>
      <c r="Y449" s="192">
        <v>0</v>
      </c>
      <c r="Z449" s="199"/>
      <c r="AA449" s="199"/>
      <c r="AB449" s="199"/>
      <c r="AC449" s="199"/>
      <c r="AD449" s="199"/>
    </row>
    <row r="450" spans="1:30" x14ac:dyDescent="0.35">
      <c r="A450" s="52" t="s">
        <v>980</v>
      </c>
      <c r="B450" s="59" t="s">
        <v>985</v>
      </c>
      <c r="C450" s="48" t="s">
        <v>980</v>
      </c>
      <c r="D450" s="50" t="s">
        <v>981</v>
      </c>
      <c r="E450" s="51" t="s">
        <v>986</v>
      </c>
      <c r="F450" s="31">
        <v>0</v>
      </c>
      <c r="G450" s="60">
        <v>47</v>
      </c>
      <c r="H450" s="20"/>
      <c r="I450" s="120">
        <v>361.78</v>
      </c>
      <c r="J450" s="138">
        <v>0</v>
      </c>
      <c r="K450" s="152">
        <v>0</v>
      </c>
      <c r="L450" s="120">
        <v>0</v>
      </c>
      <c r="M450" s="120">
        <v>0</v>
      </c>
      <c r="N450" s="120">
        <v>0</v>
      </c>
      <c r="O450" s="120">
        <v>0</v>
      </c>
      <c r="P450" s="120">
        <v>0</v>
      </c>
      <c r="Q450" s="120">
        <v>0</v>
      </c>
      <c r="R450" s="152">
        <v>0</v>
      </c>
      <c r="S450" s="120">
        <v>0</v>
      </c>
      <c r="T450" s="120">
        <v>0</v>
      </c>
      <c r="U450" s="120">
        <v>0</v>
      </c>
      <c r="V450" s="120">
        <v>0</v>
      </c>
      <c r="W450" s="120">
        <v>0</v>
      </c>
      <c r="X450" s="120">
        <v>0</v>
      </c>
      <c r="Y450" s="192">
        <v>18477.13</v>
      </c>
      <c r="Z450" s="199"/>
      <c r="AA450" s="199"/>
      <c r="AB450" s="199"/>
      <c r="AC450" s="199"/>
      <c r="AD450" s="199"/>
    </row>
    <row r="451" spans="1:30" x14ac:dyDescent="0.35">
      <c r="A451" s="15" t="s">
        <v>987</v>
      </c>
      <c r="B451" s="17" t="s">
        <v>988</v>
      </c>
      <c r="C451" s="28" t="s">
        <v>987</v>
      </c>
      <c r="D451" s="29" t="s">
        <v>988</v>
      </c>
      <c r="E451" s="30" t="s">
        <v>989</v>
      </c>
      <c r="F451" s="31">
        <v>0</v>
      </c>
      <c r="G451" s="45">
        <v>48</v>
      </c>
      <c r="H451" s="20"/>
      <c r="I451" s="116">
        <v>0</v>
      </c>
      <c r="J451" s="134">
        <v>27550543</v>
      </c>
      <c r="K451" s="148">
        <v>1.6463000000000001</v>
      </c>
      <c r="L451" s="116">
        <v>4493289.92</v>
      </c>
      <c r="M451" s="116">
        <v>7397303</v>
      </c>
      <c r="N451" s="116">
        <v>2029118.1199999999</v>
      </c>
      <c r="O451" s="116">
        <v>5368184.88</v>
      </c>
      <c r="P451" s="116">
        <v>0</v>
      </c>
      <c r="Q451" s="116">
        <v>0</v>
      </c>
      <c r="R451" s="148">
        <v>1.5367999999999999</v>
      </c>
      <c r="S451" s="116">
        <v>6678222.8099999996</v>
      </c>
      <c r="T451" s="116">
        <v>10263093</v>
      </c>
      <c r="U451" s="116">
        <v>10240001</v>
      </c>
      <c r="V451" s="116">
        <v>10263093</v>
      </c>
      <c r="W451" s="116">
        <v>0</v>
      </c>
      <c r="X451" s="116">
        <v>0</v>
      </c>
      <c r="Y451" s="192">
        <v>0</v>
      </c>
      <c r="Z451" s="199"/>
      <c r="AA451" s="199"/>
      <c r="AB451" s="199">
        <f>J451/(P456+X456)</f>
        <v>1.7665012292753206</v>
      </c>
      <c r="AC451" s="199">
        <f>J451/(O451+V451)</f>
        <v>1.7625265964499635</v>
      </c>
      <c r="AD451" s="199">
        <f t="shared" si="2"/>
        <v>1.5600184163480819</v>
      </c>
    </row>
    <row r="452" spans="1:30" x14ac:dyDescent="0.35">
      <c r="A452" s="15" t="s">
        <v>990</v>
      </c>
      <c r="B452" s="17" t="s">
        <v>991</v>
      </c>
      <c r="C452" s="28" t="s">
        <v>990</v>
      </c>
      <c r="D452" s="29" t="s">
        <v>991</v>
      </c>
      <c r="E452" s="30" t="s">
        <v>992</v>
      </c>
      <c r="F452" s="31">
        <v>0</v>
      </c>
      <c r="G452" s="45">
        <v>48</v>
      </c>
      <c r="H452" s="20"/>
      <c r="I452" s="116">
        <v>0</v>
      </c>
      <c r="J452" s="134">
        <v>3947265</v>
      </c>
      <c r="K452" s="148">
        <v>1.6469</v>
      </c>
      <c r="L452" s="116">
        <v>1559650.5</v>
      </c>
      <c r="M452" s="116">
        <v>2568588</v>
      </c>
      <c r="N452" s="116">
        <v>665422.79</v>
      </c>
      <c r="O452" s="116">
        <v>1903165.21</v>
      </c>
      <c r="P452" s="116">
        <v>0</v>
      </c>
      <c r="Q452" s="116">
        <v>0</v>
      </c>
      <c r="R452" s="148">
        <v>1.5374000000000001</v>
      </c>
      <c r="S452" s="116">
        <v>1091147</v>
      </c>
      <c r="T452" s="116">
        <v>1677529</v>
      </c>
      <c r="U452" s="116">
        <v>1673755</v>
      </c>
      <c r="V452" s="116">
        <v>1677529</v>
      </c>
      <c r="W452" s="116">
        <v>0</v>
      </c>
      <c r="X452" s="116">
        <v>0</v>
      </c>
      <c r="Y452" s="192">
        <v>0</v>
      </c>
      <c r="Z452" s="199"/>
      <c r="AA452" s="199"/>
      <c r="AB452" s="199">
        <f>J452/(P457+X457)</f>
        <v>1.1048600223595557</v>
      </c>
      <c r="AC452" s="199">
        <f>J452/(452+V452)</f>
        <v>2.3523895681774705</v>
      </c>
      <c r="AD452" s="199">
        <f t="shared" si="2"/>
        <v>0.92961757765977715</v>
      </c>
    </row>
    <row r="453" spans="1:30" x14ac:dyDescent="0.35">
      <c r="A453" s="15" t="s">
        <v>993</v>
      </c>
      <c r="B453" s="17" t="s">
        <v>994</v>
      </c>
      <c r="C453" s="28" t="s">
        <v>993</v>
      </c>
      <c r="D453" s="29" t="s">
        <v>994</v>
      </c>
      <c r="E453" s="30" t="s">
        <v>995</v>
      </c>
      <c r="F453" s="31">
        <v>0</v>
      </c>
      <c r="G453" s="45">
        <v>48</v>
      </c>
      <c r="H453" s="20"/>
      <c r="I453" s="116">
        <v>0</v>
      </c>
      <c r="J453" s="134">
        <v>4276538</v>
      </c>
      <c r="K453" s="148">
        <v>1.6934</v>
      </c>
      <c r="L453" s="116">
        <v>1436562.7</v>
      </c>
      <c r="M453" s="116">
        <v>2432675</v>
      </c>
      <c r="N453" s="116">
        <v>706062.91</v>
      </c>
      <c r="O453" s="116">
        <v>1726612.0899999999</v>
      </c>
      <c r="P453" s="116">
        <v>0</v>
      </c>
      <c r="Q453" s="116">
        <v>0</v>
      </c>
      <c r="R453" s="148">
        <v>1.5809</v>
      </c>
      <c r="S453" s="116">
        <v>971354.1</v>
      </c>
      <c r="T453" s="116">
        <v>1535614</v>
      </c>
      <c r="U453" s="116">
        <v>1532159</v>
      </c>
      <c r="V453" s="116">
        <v>1535614</v>
      </c>
      <c r="W453" s="116">
        <v>0</v>
      </c>
      <c r="X453" s="116">
        <v>0</v>
      </c>
      <c r="Y453" s="192">
        <v>0</v>
      </c>
      <c r="Z453" s="199"/>
      <c r="AA453" s="199"/>
      <c r="AB453" s="199">
        <f>J453/(P457+X457)</f>
        <v>1.1970252492045732</v>
      </c>
      <c r="AC453" s="199">
        <f>J453/(O453+V453)</f>
        <v>1.3109263067661874</v>
      </c>
      <c r="AD453" s="199">
        <f t="shared" si="2"/>
        <v>1.0776780622580664</v>
      </c>
    </row>
    <row r="454" spans="1:30" x14ac:dyDescent="0.35">
      <c r="A454" s="15" t="s">
        <v>996</v>
      </c>
      <c r="B454" s="17" t="s">
        <v>997</v>
      </c>
      <c r="C454" s="28" t="s">
        <v>996</v>
      </c>
      <c r="D454" s="29" t="s">
        <v>997</v>
      </c>
      <c r="E454" s="30" t="s">
        <v>998</v>
      </c>
      <c r="F454" s="31">
        <v>0</v>
      </c>
      <c r="G454" s="45">
        <v>48</v>
      </c>
      <c r="H454" s="20"/>
      <c r="I454" s="116">
        <v>0</v>
      </c>
      <c r="J454" s="134">
        <v>4380942</v>
      </c>
      <c r="K454" s="148">
        <v>1.7125999999999999</v>
      </c>
      <c r="L454" s="116">
        <v>1274995</v>
      </c>
      <c r="M454" s="116">
        <v>2183556</v>
      </c>
      <c r="N454" s="116">
        <v>621933.75</v>
      </c>
      <c r="O454" s="116">
        <v>1561622.25</v>
      </c>
      <c r="P454" s="116">
        <v>0</v>
      </c>
      <c r="Q454" s="116">
        <v>0</v>
      </c>
      <c r="R454" s="148">
        <v>1.5988</v>
      </c>
      <c r="S454" s="116">
        <v>1139844.8500000001</v>
      </c>
      <c r="T454" s="116">
        <v>1822384</v>
      </c>
      <c r="U454" s="116">
        <v>1818284</v>
      </c>
      <c r="V454" s="116">
        <v>1822384</v>
      </c>
      <c r="W454" s="116">
        <v>0</v>
      </c>
      <c r="X454" s="116">
        <v>0</v>
      </c>
      <c r="Y454" s="192">
        <v>0</v>
      </c>
      <c r="Z454" s="199"/>
      <c r="AA454" s="199"/>
      <c r="AB454" s="199">
        <f>J454/(P459+459)</f>
        <v>2.810877115628478</v>
      </c>
      <c r="AC454" s="210">
        <f>J454/(O454+V454)</f>
        <v>1.2946022188936559</v>
      </c>
      <c r="AD454" s="199">
        <f t="shared" si="2"/>
        <v>1.0936114869418914</v>
      </c>
    </row>
    <row r="455" spans="1:30" x14ac:dyDescent="0.35">
      <c r="A455" s="15" t="s">
        <v>999</v>
      </c>
      <c r="B455" s="17" t="s">
        <v>1000</v>
      </c>
      <c r="C455" s="28" t="s">
        <v>999</v>
      </c>
      <c r="D455" s="29" t="s">
        <v>1000</v>
      </c>
      <c r="E455" s="30" t="s">
        <v>1001</v>
      </c>
      <c r="F455" s="31">
        <v>0</v>
      </c>
      <c r="G455" s="45">
        <v>48</v>
      </c>
      <c r="H455" s="20"/>
      <c r="I455" s="116">
        <v>338.72</v>
      </c>
      <c r="J455" s="134">
        <v>5384673</v>
      </c>
      <c r="K455" s="148">
        <v>1.4132</v>
      </c>
      <c r="L455" s="116">
        <v>1266279</v>
      </c>
      <c r="M455" s="116">
        <v>1789505</v>
      </c>
      <c r="N455" s="116">
        <v>441890.03</v>
      </c>
      <c r="O455" s="116">
        <v>1347614.97</v>
      </c>
      <c r="P455" s="116">
        <v>1344582.84</v>
      </c>
      <c r="Q455" s="116">
        <v>4040090.16</v>
      </c>
      <c r="R455" s="148">
        <v>1.4817</v>
      </c>
      <c r="S455" s="116">
        <v>2689073.59</v>
      </c>
      <c r="T455" s="116">
        <v>3984400</v>
      </c>
      <c r="U455" s="116">
        <v>3975435</v>
      </c>
      <c r="V455" s="116">
        <v>3984400</v>
      </c>
      <c r="W455" s="116">
        <v>0</v>
      </c>
      <c r="X455" s="116">
        <v>3975435</v>
      </c>
      <c r="Y455" s="192">
        <v>16188.01</v>
      </c>
      <c r="Z455" s="199"/>
      <c r="AA455" s="199"/>
      <c r="AB455" s="199">
        <f>J455/(P455+X455)</f>
        <v>1.0121531848096208</v>
      </c>
      <c r="AC455" s="199">
        <f>J455/(O455+V455)</f>
        <v>1.0098758218602677</v>
      </c>
      <c r="AD455" s="199">
        <f t="shared" si="2"/>
        <v>0.93258773741514622</v>
      </c>
    </row>
    <row r="456" spans="1:30" x14ac:dyDescent="0.35">
      <c r="A456" s="73" t="s">
        <v>987</v>
      </c>
      <c r="B456" s="74" t="s">
        <v>988</v>
      </c>
      <c r="C456" s="48" t="s">
        <v>1002</v>
      </c>
      <c r="D456" s="50" t="s">
        <v>1003</v>
      </c>
      <c r="E456" s="51" t="s">
        <v>1004</v>
      </c>
      <c r="F456" s="31">
        <v>0</v>
      </c>
      <c r="G456" s="46">
        <v>48</v>
      </c>
      <c r="H456" s="20"/>
      <c r="I456" s="117">
        <v>0</v>
      </c>
      <c r="J456" s="135">
        <v>0</v>
      </c>
      <c r="K456" s="149">
        <v>0</v>
      </c>
      <c r="L456" s="117">
        <v>0</v>
      </c>
      <c r="M456" s="117">
        <v>0</v>
      </c>
      <c r="N456" s="117">
        <v>0</v>
      </c>
      <c r="O456" s="117">
        <v>0</v>
      </c>
      <c r="P456" s="117">
        <v>5356106.46</v>
      </c>
      <c r="Q456" s="117">
        <v>22194436.539999999</v>
      </c>
      <c r="R456" s="149">
        <v>0</v>
      </c>
      <c r="S456" s="117">
        <v>0</v>
      </c>
      <c r="T456" s="117">
        <v>0</v>
      </c>
      <c r="U456" s="117">
        <v>0</v>
      </c>
      <c r="V456" s="117">
        <v>0</v>
      </c>
      <c r="W456" s="117">
        <v>0</v>
      </c>
      <c r="X456" s="117">
        <v>10240001</v>
      </c>
      <c r="Y456" s="192">
        <v>0</v>
      </c>
      <c r="Z456" s="199"/>
    </row>
    <row r="457" spans="1:30" x14ac:dyDescent="0.35">
      <c r="A457" s="73" t="s">
        <v>990</v>
      </c>
      <c r="B457" s="74" t="s">
        <v>991</v>
      </c>
      <c r="C457" s="48" t="s">
        <v>1002</v>
      </c>
      <c r="D457" s="50" t="s">
        <v>1003</v>
      </c>
      <c r="E457" s="51" t="s">
        <v>1005</v>
      </c>
      <c r="F457" s="31">
        <v>0</v>
      </c>
      <c r="G457" s="46">
        <v>48</v>
      </c>
      <c r="H457" s="20"/>
      <c r="I457" s="117">
        <v>0</v>
      </c>
      <c r="J457" s="135">
        <v>0</v>
      </c>
      <c r="K457" s="149">
        <v>0</v>
      </c>
      <c r="L457" s="117">
        <v>0</v>
      </c>
      <c r="M457" s="117">
        <v>0</v>
      </c>
      <c r="N457" s="117">
        <v>0</v>
      </c>
      <c r="O457" s="117">
        <v>0</v>
      </c>
      <c r="P457" s="117">
        <v>1898883.09</v>
      </c>
      <c r="Q457" s="117">
        <v>2048381.91</v>
      </c>
      <c r="R457" s="149">
        <v>0</v>
      </c>
      <c r="S457" s="117">
        <v>0</v>
      </c>
      <c r="T457" s="117">
        <v>0</v>
      </c>
      <c r="U457" s="117">
        <v>0</v>
      </c>
      <c r="V457" s="117">
        <v>0</v>
      </c>
      <c r="W457" s="117">
        <v>0</v>
      </c>
      <c r="X457" s="117">
        <v>1673755</v>
      </c>
      <c r="Y457" s="192">
        <v>0</v>
      </c>
      <c r="Z457" s="199"/>
    </row>
    <row r="458" spans="1:30" x14ac:dyDescent="0.35">
      <c r="A458" s="73" t="s">
        <v>993</v>
      </c>
      <c r="B458" s="74" t="s">
        <v>994</v>
      </c>
      <c r="C458" s="48" t="s">
        <v>1002</v>
      </c>
      <c r="D458" s="50" t="s">
        <v>1003</v>
      </c>
      <c r="E458" s="51" t="s">
        <v>1006</v>
      </c>
      <c r="F458" s="31">
        <v>0</v>
      </c>
      <c r="G458" s="46">
        <v>48</v>
      </c>
      <c r="H458" s="20"/>
      <c r="I458" s="117">
        <v>0</v>
      </c>
      <c r="J458" s="135">
        <v>0</v>
      </c>
      <c r="K458" s="149">
        <v>0</v>
      </c>
      <c r="L458" s="117">
        <v>0</v>
      </c>
      <c r="M458" s="117">
        <v>0</v>
      </c>
      <c r="N458" s="117">
        <v>0</v>
      </c>
      <c r="O458" s="117">
        <v>0</v>
      </c>
      <c r="P458" s="117">
        <v>1722727.21</v>
      </c>
      <c r="Q458" s="117">
        <v>2553810.79</v>
      </c>
      <c r="R458" s="149">
        <v>0</v>
      </c>
      <c r="S458" s="117">
        <v>0</v>
      </c>
      <c r="T458" s="117">
        <v>0</v>
      </c>
      <c r="U458" s="117">
        <v>0</v>
      </c>
      <c r="V458" s="117">
        <v>0</v>
      </c>
      <c r="W458" s="117">
        <v>0</v>
      </c>
      <c r="X458" s="117">
        <v>1532159</v>
      </c>
      <c r="Y458" s="192">
        <v>0</v>
      </c>
      <c r="Z458" s="199"/>
    </row>
    <row r="459" spans="1:30" x14ac:dyDescent="0.35">
      <c r="A459" s="73" t="s">
        <v>996</v>
      </c>
      <c r="B459" s="74" t="s">
        <v>997</v>
      </c>
      <c r="C459" s="48" t="s">
        <v>1002</v>
      </c>
      <c r="D459" s="50" t="s">
        <v>1003</v>
      </c>
      <c r="E459" s="51" t="s">
        <v>1007</v>
      </c>
      <c r="F459" s="31">
        <v>0</v>
      </c>
      <c r="G459" s="46">
        <v>48</v>
      </c>
      <c r="H459" s="20"/>
      <c r="I459" s="117">
        <v>0</v>
      </c>
      <c r="J459" s="135">
        <v>0</v>
      </c>
      <c r="K459" s="149">
        <v>0</v>
      </c>
      <c r="L459" s="117">
        <v>0</v>
      </c>
      <c r="M459" s="117">
        <v>0</v>
      </c>
      <c r="N459" s="117">
        <v>0</v>
      </c>
      <c r="O459" s="117">
        <v>0</v>
      </c>
      <c r="P459" s="117">
        <v>1558108.6</v>
      </c>
      <c r="Q459" s="117">
        <v>2822833.4</v>
      </c>
      <c r="R459" s="149">
        <v>0</v>
      </c>
      <c r="S459" s="117">
        <v>0</v>
      </c>
      <c r="T459" s="117">
        <v>0</v>
      </c>
      <c r="U459" s="117">
        <v>0</v>
      </c>
      <c r="V459" s="117">
        <v>0</v>
      </c>
      <c r="W459" s="117">
        <v>0</v>
      </c>
      <c r="X459" s="117">
        <v>1818284</v>
      </c>
      <c r="Y459" s="192">
        <v>0</v>
      </c>
      <c r="Z459" s="199"/>
    </row>
    <row r="460" spans="1:30" x14ac:dyDescent="0.35">
      <c r="A460" s="52" t="s">
        <v>1002</v>
      </c>
      <c r="B460" s="40" t="s">
        <v>1008</v>
      </c>
      <c r="C460" s="48" t="s">
        <v>1002</v>
      </c>
      <c r="D460" s="42" t="s">
        <v>1003</v>
      </c>
      <c r="E460" s="51" t="s">
        <v>1009</v>
      </c>
      <c r="F460" s="31">
        <v>0</v>
      </c>
      <c r="G460" s="44">
        <v>48</v>
      </c>
      <c r="H460" s="20"/>
      <c r="I460" s="118">
        <v>2234.37</v>
      </c>
      <c r="J460" s="136">
        <v>0</v>
      </c>
      <c r="K460" s="150">
        <v>0</v>
      </c>
      <c r="L460" s="118">
        <v>0</v>
      </c>
      <c r="M460" s="118">
        <v>0</v>
      </c>
      <c r="N460" s="118">
        <v>0</v>
      </c>
      <c r="O460" s="118">
        <v>0</v>
      </c>
      <c r="P460" s="118">
        <v>0</v>
      </c>
      <c r="Q460" s="118">
        <v>0</v>
      </c>
      <c r="R460" s="150">
        <v>0</v>
      </c>
      <c r="S460" s="118">
        <v>0</v>
      </c>
      <c r="T460" s="118">
        <v>0</v>
      </c>
      <c r="U460" s="118">
        <v>0</v>
      </c>
      <c r="V460" s="118">
        <v>0</v>
      </c>
      <c r="W460" s="118">
        <v>0</v>
      </c>
      <c r="X460" s="118">
        <v>0</v>
      </c>
      <c r="Y460" s="192">
        <v>18181.099999999999</v>
      </c>
      <c r="Z460" s="199"/>
    </row>
    <row r="461" spans="1:30" x14ac:dyDescent="0.35">
      <c r="A461" s="15" t="s">
        <v>1010</v>
      </c>
      <c r="B461" s="17" t="s">
        <v>1011</v>
      </c>
      <c r="C461" s="28" t="s">
        <v>1010</v>
      </c>
      <c r="D461" s="29" t="s">
        <v>1011</v>
      </c>
      <c r="E461" s="30" t="s">
        <v>1012</v>
      </c>
      <c r="F461" s="31">
        <v>0</v>
      </c>
      <c r="G461" s="45">
        <v>49</v>
      </c>
      <c r="H461" s="20"/>
      <c r="I461" s="116">
        <v>0</v>
      </c>
      <c r="J461" s="134">
        <v>1259384</v>
      </c>
      <c r="K461" s="148">
        <v>1.1681999999999999</v>
      </c>
      <c r="L461" s="116">
        <v>565748</v>
      </c>
      <c r="M461" s="116">
        <v>660907</v>
      </c>
      <c r="N461" s="116">
        <v>206965.16</v>
      </c>
      <c r="O461" s="116">
        <v>453941.83999999997</v>
      </c>
      <c r="P461" s="116">
        <v>0</v>
      </c>
      <c r="Q461" s="116">
        <v>0</v>
      </c>
      <c r="R461" s="148">
        <v>1.5161</v>
      </c>
      <c r="S461" s="116">
        <v>728242</v>
      </c>
      <c r="T461" s="116">
        <v>1104088</v>
      </c>
      <c r="U461" s="116">
        <v>1101604</v>
      </c>
      <c r="V461" s="116">
        <v>1104088</v>
      </c>
      <c r="W461" s="116">
        <v>295140.46999999997</v>
      </c>
      <c r="X461" s="116">
        <v>0</v>
      </c>
      <c r="Y461" s="192">
        <v>0</v>
      </c>
      <c r="Z461" s="199"/>
    </row>
    <row r="462" spans="1:30" x14ac:dyDescent="0.35">
      <c r="A462" s="15" t="s">
        <v>1013</v>
      </c>
      <c r="B462" s="17" t="s">
        <v>1014</v>
      </c>
      <c r="C462" s="28" t="s">
        <v>1013</v>
      </c>
      <c r="D462" s="29" t="s">
        <v>1014</v>
      </c>
      <c r="E462" s="30" t="s">
        <v>1015</v>
      </c>
      <c r="F462" s="31">
        <v>0</v>
      </c>
      <c r="G462" s="45">
        <v>49</v>
      </c>
      <c r="H462" s="20"/>
      <c r="I462" s="116">
        <v>0</v>
      </c>
      <c r="J462" s="134">
        <v>1245357</v>
      </c>
      <c r="K462" s="148">
        <v>1.1476999999999999</v>
      </c>
      <c r="L462" s="116">
        <v>376626.11</v>
      </c>
      <c r="M462" s="116">
        <v>432254</v>
      </c>
      <c r="N462" s="116">
        <v>145093.04999999999</v>
      </c>
      <c r="O462" s="116">
        <v>287160.95</v>
      </c>
      <c r="P462" s="116">
        <v>0</v>
      </c>
      <c r="Q462" s="116">
        <v>0</v>
      </c>
      <c r="R462" s="148">
        <v>1.4896</v>
      </c>
      <c r="S462" s="116">
        <v>663343.21</v>
      </c>
      <c r="T462" s="116">
        <v>988116</v>
      </c>
      <c r="U462" s="116">
        <v>985893</v>
      </c>
      <c r="V462" s="116">
        <v>988116</v>
      </c>
      <c r="W462" s="116">
        <v>27050.840000000084</v>
      </c>
      <c r="X462" s="116">
        <v>0</v>
      </c>
      <c r="Y462" s="192">
        <v>0</v>
      </c>
      <c r="Z462" s="199"/>
    </row>
    <row r="463" spans="1:30" x14ac:dyDescent="0.35">
      <c r="A463" s="15" t="s">
        <v>1016</v>
      </c>
      <c r="B463" s="17" t="s">
        <v>1017</v>
      </c>
      <c r="C463" s="28" t="s">
        <v>1016</v>
      </c>
      <c r="D463" s="29" t="s">
        <v>1017</v>
      </c>
      <c r="E463" s="30" t="s">
        <v>1018</v>
      </c>
      <c r="F463" s="31">
        <v>0</v>
      </c>
      <c r="G463" s="45">
        <v>49</v>
      </c>
      <c r="H463" s="20"/>
      <c r="I463" s="116">
        <v>22.02</v>
      </c>
      <c r="J463" s="134">
        <v>352879</v>
      </c>
      <c r="K463" s="148">
        <v>1.5044</v>
      </c>
      <c r="L463" s="116">
        <v>51700</v>
      </c>
      <c r="M463" s="116">
        <v>77777</v>
      </c>
      <c r="N463" s="116">
        <v>27274</v>
      </c>
      <c r="O463" s="116">
        <v>50503</v>
      </c>
      <c r="P463" s="116">
        <v>50389.37</v>
      </c>
      <c r="Q463" s="116">
        <v>302489.63</v>
      </c>
      <c r="R463" s="148">
        <v>1.5674999999999999</v>
      </c>
      <c r="S463" s="116">
        <v>368890</v>
      </c>
      <c r="T463" s="116">
        <v>578235</v>
      </c>
      <c r="U463" s="116">
        <v>576934</v>
      </c>
      <c r="V463" s="116">
        <v>578235</v>
      </c>
      <c r="W463" s="116">
        <v>274444.37</v>
      </c>
      <c r="X463" s="116">
        <v>302489.63</v>
      </c>
      <c r="Y463" s="192">
        <v>16289.55</v>
      </c>
      <c r="Z463" s="199"/>
    </row>
    <row r="464" spans="1:30" x14ac:dyDescent="0.35">
      <c r="A464" s="15" t="s">
        <v>1019</v>
      </c>
      <c r="B464" s="17" t="s">
        <v>1020</v>
      </c>
      <c r="C464" s="28" t="s">
        <v>1019</v>
      </c>
      <c r="D464" s="29" t="s">
        <v>1020</v>
      </c>
      <c r="E464" s="30" t="s">
        <v>1021</v>
      </c>
      <c r="F464" s="31">
        <v>0</v>
      </c>
      <c r="G464" s="45">
        <v>49</v>
      </c>
      <c r="H464" s="20"/>
      <c r="I464" s="116">
        <v>109.25</v>
      </c>
      <c r="J464" s="134">
        <v>1665746</v>
      </c>
      <c r="K464" s="148">
        <v>1.3106</v>
      </c>
      <c r="L464" s="116">
        <v>573652</v>
      </c>
      <c r="M464" s="116">
        <v>751828</v>
      </c>
      <c r="N464" s="116">
        <v>193841.24</v>
      </c>
      <c r="O464" s="116">
        <v>557986.76</v>
      </c>
      <c r="P464" s="116">
        <v>556731.29</v>
      </c>
      <c r="Q464" s="116">
        <v>1109014.71</v>
      </c>
      <c r="R464" s="148">
        <v>1.5678000000000001</v>
      </c>
      <c r="S464" s="116">
        <v>377727</v>
      </c>
      <c r="T464" s="116">
        <v>592200</v>
      </c>
      <c r="U464" s="116">
        <v>590868</v>
      </c>
      <c r="V464" s="116">
        <v>592200</v>
      </c>
      <c r="W464" s="116">
        <v>0</v>
      </c>
      <c r="X464" s="116">
        <v>590868</v>
      </c>
      <c r="Y464" s="192">
        <v>14188.33</v>
      </c>
      <c r="Z464" s="199"/>
    </row>
    <row r="465" spans="1:26" x14ac:dyDescent="0.35">
      <c r="A465" s="15" t="s">
        <v>1022</v>
      </c>
      <c r="B465" s="17" t="s">
        <v>1023</v>
      </c>
      <c r="C465" s="28" t="s">
        <v>1022</v>
      </c>
      <c r="D465" s="29" t="s">
        <v>1023</v>
      </c>
      <c r="E465" s="30" t="s">
        <v>1024</v>
      </c>
      <c r="F465" s="31">
        <v>0</v>
      </c>
      <c r="G465" s="45">
        <v>49</v>
      </c>
      <c r="H465" s="20"/>
      <c r="I465" s="116">
        <v>0</v>
      </c>
      <c r="J465" s="134">
        <v>3671781</v>
      </c>
      <c r="K465" s="148">
        <v>1.9866999999999999</v>
      </c>
      <c r="L465" s="116">
        <v>731449</v>
      </c>
      <c r="M465" s="116">
        <v>1453170</v>
      </c>
      <c r="N465" s="116">
        <v>566189.36</v>
      </c>
      <c r="O465" s="116">
        <v>886980.64</v>
      </c>
      <c r="P465" s="116">
        <v>0</v>
      </c>
      <c r="Q465" s="116">
        <v>0</v>
      </c>
      <c r="R465" s="148">
        <v>1.5597000000000001</v>
      </c>
      <c r="S465" s="116">
        <v>1973393.3</v>
      </c>
      <c r="T465" s="116">
        <v>3077902</v>
      </c>
      <c r="U465" s="116">
        <v>3070977</v>
      </c>
      <c r="V465" s="116">
        <v>3077902</v>
      </c>
      <c r="W465" s="116">
        <v>284180.93000000017</v>
      </c>
      <c r="X465" s="116">
        <v>0</v>
      </c>
      <c r="Y465" s="192">
        <v>0</v>
      </c>
      <c r="Z465" s="199"/>
    </row>
    <row r="466" spans="1:26" x14ac:dyDescent="0.35">
      <c r="A466" s="15" t="s">
        <v>1025</v>
      </c>
      <c r="B466" s="17" t="s">
        <v>1026</v>
      </c>
      <c r="C466" s="28" t="s">
        <v>1025</v>
      </c>
      <c r="D466" s="29" t="s">
        <v>1026</v>
      </c>
      <c r="E466" s="30" t="s">
        <v>1027</v>
      </c>
      <c r="F466" s="31">
        <v>0</v>
      </c>
      <c r="G466" s="45">
        <v>49</v>
      </c>
      <c r="H466" s="20"/>
      <c r="I466" s="116">
        <v>0</v>
      </c>
      <c r="J466" s="134">
        <v>4847433</v>
      </c>
      <c r="K466" s="148">
        <v>2.2532000000000001</v>
      </c>
      <c r="L466" s="116">
        <v>1205462.77</v>
      </c>
      <c r="M466" s="116">
        <v>2716149</v>
      </c>
      <c r="N466" s="116">
        <v>860705.86</v>
      </c>
      <c r="O466" s="116">
        <v>1855443.1400000001</v>
      </c>
      <c r="P466" s="116">
        <v>0</v>
      </c>
      <c r="Q466" s="116">
        <v>0</v>
      </c>
      <c r="R466" s="148">
        <v>1.7688999999999999</v>
      </c>
      <c r="S466" s="116">
        <v>6356786.2999999998</v>
      </c>
      <c r="T466" s="116">
        <v>11244519</v>
      </c>
      <c r="U466" s="116">
        <v>11219219</v>
      </c>
      <c r="V466" s="116">
        <v>11244519</v>
      </c>
      <c r="W466" s="116">
        <v>8223054.3899999997</v>
      </c>
      <c r="X466" s="116">
        <v>0</v>
      </c>
      <c r="Y466" s="192">
        <v>0</v>
      </c>
      <c r="Z466" s="199"/>
    </row>
    <row r="467" spans="1:26" x14ac:dyDescent="0.35">
      <c r="A467" s="15" t="s">
        <v>1028</v>
      </c>
      <c r="B467" s="17" t="s">
        <v>1029</v>
      </c>
      <c r="C467" s="28" t="s">
        <v>1028</v>
      </c>
      <c r="D467" s="29" t="s">
        <v>1029</v>
      </c>
      <c r="E467" s="30" t="s">
        <v>1030</v>
      </c>
      <c r="F467" s="31">
        <v>0</v>
      </c>
      <c r="G467" s="45">
        <v>49</v>
      </c>
      <c r="H467" s="20"/>
      <c r="I467" s="116">
        <v>0</v>
      </c>
      <c r="J467" s="134">
        <v>0</v>
      </c>
      <c r="K467" s="148">
        <v>1.0903</v>
      </c>
      <c r="L467" s="116">
        <v>894</v>
      </c>
      <c r="M467" s="116">
        <v>975</v>
      </c>
      <c r="N467" s="116">
        <v>0</v>
      </c>
      <c r="O467" s="116">
        <v>975</v>
      </c>
      <c r="P467" s="116">
        <v>0</v>
      </c>
      <c r="Q467" s="116">
        <v>0</v>
      </c>
      <c r="R467" s="148">
        <v>1.7379</v>
      </c>
      <c r="S467" s="116">
        <v>132341</v>
      </c>
      <c r="T467" s="116">
        <v>229995</v>
      </c>
      <c r="U467" s="116">
        <v>229478</v>
      </c>
      <c r="V467" s="116">
        <v>229995</v>
      </c>
      <c r="W467" s="116">
        <v>229478</v>
      </c>
      <c r="X467" s="116">
        <v>0</v>
      </c>
      <c r="Y467" s="192">
        <v>0</v>
      </c>
      <c r="Z467" s="199"/>
    </row>
    <row r="468" spans="1:26" x14ac:dyDescent="0.35">
      <c r="A468" s="33" t="s">
        <v>1010</v>
      </c>
      <c r="B468" s="34" t="s">
        <v>1011</v>
      </c>
      <c r="C468" s="35" t="s">
        <v>1031</v>
      </c>
      <c r="D468" s="36" t="s">
        <v>1032</v>
      </c>
      <c r="E468" s="37" t="s">
        <v>1033</v>
      </c>
      <c r="F468" s="31">
        <v>0</v>
      </c>
      <c r="G468" s="46">
        <v>49</v>
      </c>
      <c r="H468" s="20"/>
      <c r="I468" s="117">
        <v>0</v>
      </c>
      <c r="J468" s="135">
        <v>0</v>
      </c>
      <c r="K468" s="149">
        <v>0</v>
      </c>
      <c r="L468" s="117">
        <v>0</v>
      </c>
      <c r="M468" s="117">
        <v>0</v>
      </c>
      <c r="N468" s="117">
        <v>0</v>
      </c>
      <c r="O468" s="117">
        <v>0</v>
      </c>
      <c r="P468" s="117">
        <v>452920.47</v>
      </c>
      <c r="Q468" s="117">
        <v>806463.53</v>
      </c>
      <c r="R468" s="149">
        <v>0</v>
      </c>
      <c r="S468" s="117">
        <v>0</v>
      </c>
      <c r="T468" s="117">
        <v>0</v>
      </c>
      <c r="U468" s="117">
        <v>0</v>
      </c>
      <c r="V468" s="117">
        <v>0</v>
      </c>
      <c r="W468" s="117">
        <v>0</v>
      </c>
      <c r="X468" s="117">
        <v>806463.53</v>
      </c>
      <c r="Y468" s="192">
        <v>0</v>
      </c>
      <c r="Z468" s="199"/>
    </row>
    <row r="469" spans="1:26" x14ac:dyDescent="0.35">
      <c r="A469" s="33" t="s">
        <v>1013</v>
      </c>
      <c r="B469" s="34" t="s">
        <v>1014</v>
      </c>
      <c r="C469" s="35" t="s">
        <v>1031</v>
      </c>
      <c r="D469" s="36" t="s">
        <v>1032</v>
      </c>
      <c r="E469" s="37" t="s">
        <v>1034</v>
      </c>
      <c r="F469" s="31">
        <v>0</v>
      </c>
      <c r="G469" s="46">
        <v>49</v>
      </c>
      <c r="H469" s="20"/>
      <c r="I469" s="117">
        <v>0</v>
      </c>
      <c r="J469" s="135">
        <v>0</v>
      </c>
      <c r="K469" s="149">
        <v>0</v>
      </c>
      <c r="L469" s="117">
        <v>0</v>
      </c>
      <c r="M469" s="117">
        <v>0</v>
      </c>
      <c r="N469" s="117">
        <v>0</v>
      </c>
      <c r="O469" s="117">
        <v>0</v>
      </c>
      <c r="P469" s="117">
        <v>286514.84000000003</v>
      </c>
      <c r="Q469" s="117">
        <v>958842.15999999992</v>
      </c>
      <c r="R469" s="149">
        <v>0</v>
      </c>
      <c r="S469" s="117">
        <v>0</v>
      </c>
      <c r="T469" s="117">
        <v>0</v>
      </c>
      <c r="U469" s="117">
        <v>0</v>
      </c>
      <c r="V469" s="117">
        <v>0</v>
      </c>
      <c r="W469" s="117">
        <v>0</v>
      </c>
      <c r="X469" s="117">
        <v>958842.15999999992</v>
      </c>
      <c r="Y469" s="192">
        <v>0</v>
      </c>
      <c r="Z469" s="199"/>
    </row>
    <row r="470" spans="1:26" x14ac:dyDescent="0.35">
      <c r="A470" s="39" t="s">
        <v>1031</v>
      </c>
      <c r="B470" s="40" t="s">
        <v>1032</v>
      </c>
      <c r="C470" s="41" t="s">
        <v>1031</v>
      </c>
      <c r="D470" s="42" t="s">
        <v>1035</v>
      </c>
      <c r="E470" s="43" t="s">
        <v>1036</v>
      </c>
      <c r="F470" s="31">
        <v>0</v>
      </c>
      <c r="G470" s="44">
        <v>49</v>
      </c>
      <c r="H470" s="20"/>
      <c r="I470" s="118">
        <v>172.57</v>
      </c>
      <c r="J470" s="136">
        <v>0</v>
      </c>
      <c r="K470" s="150">
        <v>0</v>
      </c>
      <c r="L470" s="118">
        <v>0</v>
      </c>
      <c r="M470" s="118">
        <v>0</v>
      </c>
      <c r="N470" s="118">
        <v>0</v>
      </c>
      <c r="O470" s="118">
        <v>0</v>
      </c>
      <c r="P470" s="118">
        <v>0</v>
      </c>
      <c r="Q470" s="118">
        <v>0</v>
      </c>
      <c r="R470" s="150">
        <v>0</v>
      </c>
      <c r="S470" s="118">
        <v>0</v>
      </c>
      <c r="T470" s="118">
        <v>0</v>
      </c>
      <c r="U470" s="118">
        <v>0</v>
      </c>
      <c r="V470" s="118">
        <v>0</v>
      </c>
      <c r="W470" s="118">
        <v>0</v>
      </c>
      <c r="X470" s="118">
        <v>0</v>
      </c>
      <c r="Y470" s="192">
        <v>13717.17</v>
      </c>
      <c r="Z470" s="199"/>
    </row>
    <row r="471" spans="1:26" x14ac:dyDescent="0.35">
      <c r="A471" s="33" t="s">
        <v>1022</v>
      </c>
      <c r="B471" s="34" t="s">
        <v>1023</v>
      </c>
      <c r="C471" s="35" t="s">
        <v>1037</v>
      </c>
      <c r="D471" s="36" t="s">
        <v>1038</v>
      </c>
      <c r="E471" s="37" t="s">
        <v>1039</v>
      </c>
      <c r="F471" s="31">
        <v>0</v>
      </c>
      <c r="G471" s="46">
        <v>49</v>
      </c>
      <c r="H471" s="20"/>
      <c r="I471" s="117">
        <v>0</v>
      </c>
      <c r="J471" s="135">
        <v>0</v>
      </c>
      <c r="K471" s="149">
        <v>0</v>
      </c>
      <c r="L471" s="117">
        <v>0</v>
      </c>
      <c r="M471" s="117">
        <v>0</v>
      </c>
      <c r="N471" s="117">
        <v>0</v>
      </c>
      <c r="O471" s="117">
        <v>0</v>
      </c>
      <c r="P471" s="117">
        <v>884984.93</v>
      </c>
      <c r="Q471" s="117">
        <v>2786796.07</v>
      </c>
      <c r="R471" s="149">
        <v>0</v>
      </c>
      <c r="S471" s="117">
        <v>0</v>
      </c>
      <c r="T471" s="117">
        <v>0</v>
      </c>
      <c r="U471" s="117">
        <v>0</v>
      </c>
      <c r="V471" s="117">
        <v>0</v>
      </c>
      <c r="W471" s="117">
        <v>0</v>
      </c>
      <c r="X471" s="117">
        <v>2786796.07</v>
      </c>
      <c r="Y471" s="192">
        <v>0</v>
      </c>
      <c r="Z471" s="199"/>
    </row>
    <row r="472" spans="1:26" x14ac:dyDescent="0.35">
      <c r="A472" s="33" t="s">
        <v>1025</v>
      </c>
      <c r="B472" s="34" t="s">
        <v>1026</v>
      </c>
      <c r="C472" s="35" t="s">
        <v>1037</v>
      </c>
      <c r="D472" s="36" t="s">
        <v>1038</v>
      </c>
      <c r="E472" s="37" t="s">
        <v>1040</v>
      </c>
      <c r="F472" s="31">
        <v>0</v>
      </c>
      <c r="G472" s="46">
        <v>49</v>
      </c>
      <c r="H472" s="20"/>
      <c r="I472" s="117">
        <v>0</v>
      </c>
      <c r="J472" s="135">
        <v>0</v>
      </c>
      <c r="K472" s="149">
        <v>0</v>
      </c>
      <c r="L472" s="117">
        <v>0</v>
      </c>
      <c r="M472" s="117">
        <v>0</v>
      </c>
      <c r="N472" s="117">
        <v>0</v>
      </c>
      <c r="O472" s="117">
        <v>0</v>
      </c>
      <c r="P472" s="117">
        <v>1851268.39</v>
      </c>
      <c r="Q472" s="117">
        <v>2996164.6100000003</v>
      </c>
      <c r="R472" s="149">
        <v>0</v>
      </c>
      <c r="S472" s="117">
        <v>0</v>
      </c>
      <c r="T472" s="117">
        <v>0</v>
      </c>
      <c r="U472" s="117">
        <v>0</v>
      </c>
      <c r="V472" s="117">
        <v>0</v>
      </c>
      <c r="W472" s="117">
        <v>0</v>
      </c>
      <c r="X472" s="117">
        <v>2996164.6100000003</v>
      </c>
      <c r="Y472" s="192">
        <v>0</v>
      </c>
      <c r="Z472" s="199"/>
    </row>
    <row r="473" spans="1:26" x14ac:dyDescent="0.35">
      <c r="A473" s="39" t="s">
        <v>1037</v>
      </c>
      <c r="B473" s="40" t="s">
        <v>1038</v>
      </c>
      <c r="C473" s="41" t="s">
        <v>1037</v>
      </c>
      <c r="D473" s="42" t="s">
        <v>1041</v>
      </c>
      <c r="E473" s="43" t="s">
        <v>1042</v>
      </c>
      <c r="F473" s="31">
        <v>0</v>
      </c>
      <c r="G473" s="44">
        <v>49</v>
      </c>
      <c r="H473" s="20"/>
      <c r="I473" s="118">
        <v>410.83000000000004</v>
      </c>
      <c r="J473" s="136">
        <v>0</v>
      </c>
      <c r="K473" s="150">
        <v>0</v>
      </c>
      <c r="L473" s="118">
        <v>0</v>
      </c>
      <c r="M473" s="118">
        <v>0</v>
      </c>
      <c r="N473" s="118">
        <v>0</v>
      </c>
      <c r="O473" s="118">
        <v>0</v>
      </c>
      <c r="P473" s="118">
        <v>0</v>
      </c>
      <c r="Q473" s="118">
        <v>0</v>
      </c>
      <c r="R473" s="150">
        <v>0</v>
      </c>
      <c r="S473" s="118">
        <v>0</v>
      </c>
      <c r="T473" s="118">
        <v>0</v>
      </c>
      <c r="U473" s="118">
        <v>0</v>
      </c>
      <c r="V473" s="118">
        <v>0</v>
      </c>
      <c r="W473" s="118">
        <v>0</v>
      </c>
      <c r="X473" s="118">
        <v>0</v>
      </c>
      <c r="Y473" s="192">
        <v>20904.77</v>
      </c>
      <c r="Z473" s="199"/>
    </row>
    <row r="474" spans="1:26" x14ac:dyDescent="0.35">
      <c r="A474" s="15" t="s">
        <v>1043</v>
      </c>
      <c r="B474" s="17" t="s">
        <v>1044</v>
      </c>
      <c r="C474" s="28" t="s">
        <v>1043</v>
      </c>
      <c r="D474" s="29" t="s">
        <v>1044</v>
      </c>
      <c r="E474" s="30" t="s">
        <v>1045</v>
      </c>
      <c r="F474" s="31">
        <v>0</v>
      </c>
      <c r="G474" s="45">
        <v>51</v>
      </c>
      <c r="H474" s="20"/>
      <c r="I474" s="116">
        <v>61.25</v>
      </c>
      <c r="J474" s="134">
        <v>2060863</v>
      </c>
      <c r="K474" s="148">
        <v>1.7398</v>
      </c>
      <c r="L474" s="116">
        <v>1080496.25</v>
      </c>
      <c r="M474" s="116">
        <v>1879847</v>
      </c>
      <c r="N474" s="116">
        <v>398190.59</v>
      </c>
      <c r="O474" s="116">
        <v>1481656.41</v>
      </c>
      <c r="P474" s="116">
        <v>824756.22</v>
      </c>
      <c r="Q474" s="116">
        <v>301157.78000000003</v>
      </c>
      <c r="R474" s="148">
        <v>1.6264000000000001</v>
      </c>
      <c r="S474" s="116">
        <v>1651277.25</v>
      </c>
      <c r="T474" s="116">
        <v>2685637</v>
      </c>
      <c r="U474" s="116">
        <v>2679594</v>
      </c>
      <c r="V474" s="116">
        <v>2685637</v>
      </c>
      <c r="W474" s="116">
        <v>2097053.68</v>
      </c>
      <c r="X474" s="116">
        <v>301157.78000000003</v>
      </c>
      <c r="Y474" s="192">
        <v>16972.2</v>
      </c>
      <c r="Z474" s="199"/>
    </row>
    <row r="475" spans="1:26" x14ac:dyDescent="0.35">
      <c r="A475" s="15" t="s">
        <v>1046</v>
      </c>
      <c r="B475" s="17" t="s">
        <v>1047</v>
      </c>
      <c r="C475" s="28" t="s">
        <v>1046</v>
      </c>
      <c r="D475" s="29" t="s">
        <v>1047</v>
      </c>
      <c r="E475" s="30" t="s">
        <v>1048</v>
      </c>
      <c r="F475" s="31">
        <v>0</v>
      </c>
      <c r="G475" s="45">
        <v>51</v>
      </c>
      <c r="H475" s="20"/>
      <c r="I475" s="116">
        <v>0</v>
      </c>
      <c r="J475" s="134">
        <v>1570873</v>
      </c>
      <c r="K475" s="148">
        <v>1.7424999999999999</v>
      </c>
      <c r="L475" s="116">
        <v>570469.59</v>
      </c>
      <c r="M475" s="116">
        <v>994043</v>
      </c>
      <c r="N475" s="116">
        <v>270384.8</v>
      </c>
      <c r="O475" s="116">
        <v>723658.2</v>
      </c>
      <c r="P475" s="116">
        <v>0</v>
      </c>
      <c r="Q475" s="116">
        <v>0</v>
      </c>
      <c r="R475" s="148">
        <v>1.7201</v>
      </c>
      <c r="S475" s="116">
        <v>1222482.3600000001</v>
      </c>
      <c r="T475" s="116">
        <v>2102792</v>
      </c>
      <c r="U475" s="116">
        <v>2098061</v>
      </c>
      <c r="V475" s="116">
        <v>2102792</v>
      </c>
      <c r="W475" s="116">
        <v>1249217.97</v>
      </c>
      <c r="X475" s="116">
        <v>0</v>
      </c>
      <c r="Y475" s="192">
        <v>0</v>
      </c>
      <c r="Z475" s="199"/>
    </row>
    <row r="476" spans="1:26" x14ac:dyDescent="0.35">
      <c r="A476" s="15" t="s">
        <v>1049</v>
      </c>
      <c r="B476" s="17" t="s">
        <v>1050</v>
      </c>
      <c r="C476" s="28" t="s">
        <v>1049</v>
      </c>
      <c r="D476" s="29" t="s">
        <v>1050</v>
      </c>
      <c r="E476" s="30" t="s">
        <v>1051</v>
      </c>
      <c r="F476" s="31">
        <v>0</v>
      </c>
      <c r="G476" s="45">
        <v>51</v>
      </c>
      <c r="H476" s="20"/>
      <c r="I476" s="116">
        <v>63.21</v>
      </c>
      <c r="J476" s="134">
        <v>865359</v>
      </c>
      <c r="K476" s="148">
        <v>1.1708000000000001</v>
      </c>
      <c r="L476" s="116">
        <v>378962</v>
      </c>
      <c r="M476" s="116">
        <v>443689</v>
      </c>
      <c r="N476" s="116">
        <v>132504.6</v>
      </c>
      <c r="O476" s="116">
        <v>311184.40000000002</v>
      </c>
      <c r="P476" s="116">
        <v>310484.24</v>
      </c>
      <c r="Q476" s="116">
        <v>554874.76</v>
      </c>
      <c r="R476" s="148">
        <v>1.4415</v>
      </c>
      <c r="S476" s="116">
        <v>642199</v>
      </c>
      <c r="T476" s="116">
        <v>925730</v>
      </c>
      <c r="U476" s="116">
        <v>923647</v>
      </c>
      <c r="V476" s="116">
        <v>925730</v>
      </c>
      <c r="W476" s="116">
        <v>368772.24</v>
      </c>
      <c r="X476" s="116">
        <v>554874.76</v>
      </c>
      <c r="Y476" s="192">
        <v>13786.43</v>
      </c>
      <c r="Z476" s="199"/>
    </row>
    <row r="477" spans="1:26" x14ac:dyDescent="0.35">
      <c r="A477" s="15" t="s">
        <v>1052</v>
      </c>
      <c r="B477" s="17" t="s">
        <v>1053</v>
      </c>
      <c r="C477" s="28" t="s">
        <v>1052</v>
      </c>
      <c r="D477" s="29" t="s">
        <v>1053</v>
      </c>
      <c r="E477" s="30" t="s">
        <v>1054</v>
      </c>
      <c r="F477" s="31">
        <v>0</v>
      </c>
      <c r="G477" s="45">
        <v>51</v>
      </c>
      <c r="H477" s="20"/>
      <c r="I477" s="116">
        <v>0</v>
      </c>
      <c r="J477" s="134">
        <v>855095</v>
      </c>
      <c r="K477" s="148">
        <v>1.6572</v>
      </c>
      <c r="L477" s="116">
        <v>433750.35</v>
      </c>
      <c r="M477" s="116">
        <v>718811</v>
      </c>
      <c r="N477" s="116">
        <v>225398.28</v>
      </c>
      <c r="O477" s="116">
        <v>493412.72</v>
      </c>
      <c r="P477" s="116">
        <v>0</v>
      </c>
      <c r="Q477" s="116">
        <v>0</v>
      </c>
      <c r="R477" s="148">
        <v>1.6358999999999999</v>
      </c>
      <c r="S477" s="116">
        <v>1904135.66</v>
      </c>
      <c r="T477" s="116">
        <v>3114976</v>
      </c>
      <c r="U477" s="116">
        <v>3107967</v>
      </c>
      <c r="V477" s="116">
        <v>3114976</v>
      </c>
      <c r="W477" s="116">
        <v>2745174.54</v>
      </c>
      <c r="X477" s="116">
        <v>0</v>
      </c>
      <c r="Y477" s="192">
        <v>0</v>
      </c>
      <c r="Z477" s="199"/>
    </row>
    <row r="478" spans="1:26" x14ac:dyDescent="0.35">
      <c r="A478" s="15" t="s">
        <v>1055</v>
      </c>
      <c r="B478" s="17" t="s">
        <v>1056</v>
      </c>
      <c r="C478" s="28" t="s">
        <v>1055</v>
      </c>
      <c r="D478" s="29" t="s">
        <v>1056</v>
      </c>
      <c r="E478" s="30" t="s">
        <v>1057</v>
      </c>
      <c r="F478" s="31">
        <v>0</v>
      </c>
      <c r="G478" s="45">
        <v>51</v>
      </c>
      <c r="H478" s="20"/>
      <c r="I478" s="116">
        <v>0</v>
      </c>
      <c r="J478" s="134">
        <v>1878915</v>
      </c>
      <c r="K478" s="148">
        <v>1.6586000000000001</v>
      </c>
      <c r="L478" s="116">
        <v>1008180.66</v>
      </c>
      <c r="M478" s="116">
        <v>1672168</v>
      </c>
      <c r="N478" s="116">
        <v>348920.76</v>
      </c>
      <c r="O478" s="116">
        <v>1323247.24</v>
      </c>
      <c r="P478" s="116">
        <v>0</v>
      </c>
      <c r="Q478" s="116">
        <v>0</v>
      </c>
      <c r="R478" s="148">
        <v>1.6372</v>
      </c>
      <c r="S478" s="116">
        <v>1482534.39</v>
      </c>
      <c r="T478" s="116">
        <v>2427205</v>
      </c>
      <c r="U478" s="116">
        <v>2421744</v>
      </c>
      <c r="V478" s="116">
        <v>2427205</v>
      </c>
      <c r="W478" s="116">
        <v>1863098.9300000002</v>
      </c>
      <c r="X478" s="116">
        <v>0</v>
      </c>
      <c r="Y478" s="192">
        <v>0</v>
      </c>
      <c r="Z478" s="199"/>
    </row>
    <row r="479" spans="1:26" x14ac:dyDescent="0.35">
      <c r="A479" s="15" t="s">
        <v>1058</v>
      </c>
      <c r="B479" s="17" t="s">
        <v>1059</v>
      </c>
      <c r="C479" s="28" t="s">
        <v>1058</v>
      </c>
      <c r="D479" s="29" t="s">
        <v>1059</v>
      </c>
      <c r="E479" s="30" t="s">
        <v>1060</v>
      </c>
      <c r="F479" s="31">
        <v>0</v>
      </c>
      <c r="G479" s="45">
        <v>51</v>
      </c>
      <c r="H479" s="20"/>
      <c r="I479" s="116">
        <v>0</v>
      </c>
      <c r="J479" s="134">
        <v>1408433</v>
      </c>
      <c r="K479" s="148">
        <v>1.5690999999999999</v>
      </c>
      <c r="L479" s="116">
        <v>530290.44999999995</v>
      </c>
      <c r="M479" s="116">
        <v>832079</v>
      </c>
      <c r="N479" s="116">
        <v>221450.7</v>
      </c>
      <c r="O479" s="116">
        <v>610628.30000000005</v>
      </c>
      <c r="P479" s="116">
        <v>0</v>
      </c>
      <c r="Q479" s="116">
        <v>0</v>
      </c>
      <c r="R479" s="148">
        <v>1.5488999999999999</v>
      </c>
      <c r="S479" s="116">
        <v>732285.31</v>
      </c>
      <c r="T479" s="116">
        <v>1134237</v>
      </c>
      <c r="U479" s="116">
        <v>1131685</v>
      </c>
      <c r="V479" s="116">
        <v>1134237</v>
      </c>
      <c r="W479" s="116">
        <v>332506.39</v>
      </c>
      <c r="X479" s="116">
        <v>0</v>
      </c>
      <c r="Y479" s="192">
        <v>0</v>
      </c>
      <c r="Z479" s="199"/>
    </row>
    <row r="480" spans="1:26" x14ac:dyDescent="0.35">
      <c r="A480" s="15" t="s">
        <v>1061</v>
      </c>
      <c r="B480" s="17" t="s">
        <v>1062</v>
      </c>
      <c r="C480" s="28" t="s">
        <v>1061</v>
      </c>
      <c r="D480" s="29" t="s">
        <v>1062</v>
      </c>
      <c r="E480" s="30" t="s">
        <v>1063</v>
      </c>
      <c r="F480" s="31">
        <v>0</v>
      </c>
      <c r="G480" s="45">
        <v>51</v>
      </c>
      <c r="H480" s="20"/>
      <c r="I480" s="116">
        <v>0</v>
      </c>
      <c r="J480" s="134">
        <v>1865876</v>
      </c>
      <c r="K480" s="148">
        <v>1.6241000000000001</v>
      </c>
      <c r="L480" s="116">
        <v>727465.8</v>
      </c>
      <c r="M480" s="116">
        <v>1181477</v>
      </c>
      <c r="N480" s="116">
        <v>344743.52999999997</v>
      </c>
      <c r="O480" s="116">
        <v>836733.47</v>
      </c>
      <c r="P480" s="116">
        <v>0</v>
      </c>
      <c r="Q480" s="116">
        <v>0</v>
      </c>
      <c r="R480" s="148">
        <v>1.6031</v>
      </c>
      <c r="S480" s="116">
        <v>6563347.6200000001</v>
      </c>
      <c r="T480" s="116">
        <v>10521703</v>
      </c>
      <c r="U480" s="116">
        <v>10498029</v>
      </c>
      <c r="V480" s="116">
        <v>10521703</v>
      </c>
      <c r="W480" s="116">
        <v>9467003.8200000003</v>
      </c>
      <c r="X480" s="116">
        <v>0</v>
      </c>
      <c r="Y480" s="192">
        <v>0</v>
      </c>
      <c r="Z480" s="199"/>
    </row>
    <row r="481" spans="1:26" x14ac:dyDescent="0.35">
      <c r="A481" s="15" t="s">
        <v>1064</v>
      </c>
      <c r="B481" s="17" t="s">
        <v>1065</v>
      </c>
      <c r="C481" s="28" t="s">
        <v>1064</v>
      </c>
      <c r="D481" s="29" t="s">
        <v>1065</v>
      </c>
      <c r="E481" s="30" t="s">
        <v>1066</v>
      </c>
      <c r="F481" s="31">
        <v>0</v>
      </c>
      <c r="G481" s="45">
        <v>51</v>
      </c>
      <c r="H481" s="20"/>
      <c r="I481" s="116">
        <v>0</v>
      </c>
      <c r="J481" s="134">
        <v>6372685</v>
      </c>
      <c r="K481" s="148">
        <v>1.6515</v>
      </c>
      <c r="L481" s="116">
        <v>3107499</v>
      </c>
      <c r="M481" s="116">
        <v>5132035</v>
      </c>
      <c r="N481" s="116">
        <v>1217997.6600000001</v>
      </c>
      <c r="O481" s="116">
        <v>3914037.34</v>
      </c>
      <c r="P481" s="116">
        <v>0</v>
      </c>
      <c r="Q481" s="116">
        <v>0</v>
      </c>
      <c r="R481" s="148">
        <v>1.6302000000000001</v>
      </c>
      <c r="S481" s="116">
        <v>5837508.5</v>
      </c>
      <c r="T481" s="116">
        <v>9516306</v>
      </c>
      <c r="U481" s="116">
        <v>9494894</v>
      </c>
      <c r="V481" s="116">
        <v>9516306</v>
      </c>
      <c r="W481" s="116">
        <v>7027439.7599999998</v>
      </c>
      <c r="X481" s="116">
        <v>0</v>
      </c>
      <c r="Y481" s="192">
        <v>0</v>
      </c>
      <c r="Z481" s="199"/>
    </row>
    <row r="482" spans="1:26" x14ac:dyDescent="0.35">
      <c r="A482" s="33" t="s">
        <v>1046</v>
      </c>
      <c r="B482" s="34" t="s">
        <v>1047</v>
      </c>
      <c r="C482" s="35" t="s">
        <v>1067</v>
      </c>
      <c r="D482" s="36" t="s">
        <v>1068</v>
      </c>
      <c r="E482" s="37" t="s">
        <v>1069</v>
      </c>
      <c r="F482" s="31">
        <v>0</v>
      </c>
      <c r="G482" s="46">
        <v>51</v>
      </c>
      <c r="H482" s="20"/>
      <c r="I482" s="117">
        <v>0</v>
      </c>
      <c r="J482" s="135">
        <v>0</v>
      </c>
      <c r="K482" s="149">
        <v>0</v>
      </c>
      <c r="L482" s="117">
        <v>0</v>
      </c>
      <c r="M482" s="117">
        <v>0</v>
      </c>
      <c r="N482" s="117">
        <v>0</v>
      </c>
      <c r="O482" s="117">
        <v>0</v>
      </c>
      <c r="P482" s="117">
        <v>356466.2</v>
      </c>
      <c r="Q482" s="117">
        <v>365459.8</v>
      </c>
      <c r="R482" s="149">
        <v>0</v>
      </c>
      <c r="S482" s="117">
        <v>0</v>
      </c>
      <c r="T482" s="117">
        <v>0</v>
      </c>
      <c r="U482" s="117">
        <v>0</v>
      </c>
      <c r="V482" s="117">
        <v>0</v>
      </c>
      <c r="W482" s="117">
        <v>0</v>
      </c>
      <c r="X482" s="117">
        <v>365459.8</v>
      </c>
      <c r="Y482" s="192">
        <v>0</v>
      </c>
      <c r="Z482" s="199"/>
    </row>
    <row r="483" spans="1:26" x14ac:dyDescent="0.35">
      <c r="A483" s="33" t="s">
        <v>1052</v>
      </c>
      <c r="B483" s="34" t="s">
        <v>1053</v>
      </c>
      <c r="C483" s="35" t="s">
        <v>1067</v>
      </c>
      <c r="D483" s="36" t="s">
        <v>1068</v>
      </c>
      <c r="E483" s="37" t="s">
        <v>1070</v>
      </c>
      <c r="F483" s="31">
        <v>0</v>
      </c>
      <c r="G483" s="46">
        <v>51</v>
      </c>
      <c r="H483" s="20"/>
      <c r="I483" s="117">
        <v>0</v>
      </c>
      <c r="J483" s="135">
        <v>0</v>
      </c>
      <c r="K483" s="149">
        <v>0</v>
      </c>
      <c r="L483" s="117">
        <v>0</v>
      </c>
      <c r="M483" s="117">
        <v>0</v>
      </c>
      <c r="N483" s="117">
        <v>0</v>
      </c>
      <c r="O483" s="117">
        <v>0</v>
      </c>
      <c r="P483" s="117">
        <v>243049.76</v>
      </c>
      <c r="Q483" s="117">
        <v>143719.24</v>
      </c>
      <c r="R483" s="149">
        <v>0</v>
      </c>
      <c r="S483" s="117">
        <v>0</v>
      </c>
      <c r="T483" s="117">
        <v>0</v>
      </c>
      <c r="U483" s="117">
        <v>0</v>
      </c>
      <c r="V483" s="117">
        <v>0</v>
      </c>
      <c r="W483" s="117">
        <v>0</v>
      </c>
      <c r="X483" s="117">
        <v>143719.24</v>
      </c>
      <c r="Y483" s="192">
        <v>0</v>
      </c>
      <c r="Z483" s="199"/>
    </row>
    <row r="484" spans="1:26" x14ac:dyDescent="0.35">
      <c r="A484" s="33" t="s">
        <v>1055</v>
      </c>
      <c r="B484" s="34" t="s">
        <v>1056</v>
      </c>
      <c r="C484" s="35" t="s">
        <v>1067</v>
      </c>
      <c r="D484" s="36" t="s">
        <v>1068</v>
      </c>
      <c r="E484" s="37" t="s">
        <v>1071</v>
      </c>
      <c r="F484" s="31">
        <v>0</v>
      </c>
      <c r="G484" s="46">
        <v>51</v>
      </c>
      <c r="H484" s="20"/>
      <c r="I484" s="117">
        <v>0</v>
      </c>
      <c r="J484" s="135">
        <v>0</v>
      </c>
      <c r="K484" s="149">
        <v>0</v>
      </c>
      <c r="L484" s="117">
        <v>0</v>
      </c>
      <c r="M484" s="117">
        <v>0</v>
      </c>
      <c r="N484" s="117">
        <v>0</v>
      </c>
      <c r="O484" s="117">
        <v>0</v>
      </c>
      <c r="P484" s="117">
        <v>651817.26</v>
      </c>
      <c r="Q484" s="117">
        <v>159313.74</v>
      </c>
      <c r="R484" s="149">
        <v>0</v>
      </c>
      <c r="S484" s="117">
        <v>0</v>
      </c>
      <c r="T484" s="117">
        <v>0</v>
      </c>
      <c r="U484" s="117">
        <v>0</v>
      </c>
      <c r="V484" s="117">
        <v>0</v>
      </c>
      <c r="W484" s="117">
        <v>0</v>
      </c>
      <c r="X484" s="117">
        <v>159313.74</v>
      </c>
      <c r="Y484" s="192">
        <v>0</v>
      </c>
      <c r="Z484" s="199"/>
    </row>
    <row r="485" spans="1:26" x14ac:dyDescent="0.35">
      <c r="A485" s="33" t="s">
        <v>1058</v>
      </c>
      <c r="B485" s="34" t="s">
        <v>1059</v>
      </c>
      <c r="C485" s="35" t="s">
        <v>1067</v>
      </c>
      <c r="D485" s="36" t="s">
        <v>1068</v>
      </c>
      <c r="E485" s="37" t="s">
        <v>1072</v>
      </c>
      <c r="F485" s="31">
        <v>0</v>
      </c>
      <c r="G485" s="46">
        <v>51</v>
      </c>
      <c r="H485" s="20"/>
      <c r="I485" s="117">
        <v>0</v>
      </c>
      <c r="J485" s="135">
        <v>0</v>
      </c>
      <c r="K485" s="149">
        <v>0</v>
      </c>
      <c r="L485" s="117">
        <v>0</v>
      </c>
      <c r="M485" s="117">
        <v>0</v>
      </c>
      <c r="N485" s="117">
        <v>0</v>
      </c>
      <c r="O485" s="117">
        <v>0</v>
      </c>
      <c r="P485" s="117">
        <v>300788.89</v>
      </c>
      <c r="Q485" s="117">
        <v>521811.11</v>
      </c>
      <c r="R485" s="149">
        <v>0</v>
      </c>
      <c r="S485" s="117">
        <v>0</v>
      </c>
      <c r="T485" s="117">
        <v>0</v>
      </c>
      <c r="U485" s="117">
        <v>0</v>
      </c>
      <c r="V485" s="117">
        <v>0</v>
      </c>
      <c r="W485" s="117">
        <v>0</v>
      </c>
      <c r="X485" s="117">
        <v>521811.11</v>
      </c>
      <c r="Y485" s="192">
        <v>0</v>
      </c>
      <c r="Z485" s="199"/>
    </row>
    <row r="486" spans="1:26" x14ac:dyDescent="0.35">
      <c r="A486" s="33" t="s">
        <v>1061</v>
      </c>
      <c r="B486" s="34" t="s">
        <v>1062</v>
      </c>
      <c r="C486" s="35" t="s">
        <v>1067</v>
      </c>
      <c r="D486" s="36" t="s">
        <v>1068</v>
      </c>
      <c r="E486" s="37" t="s">
        <v>1073</v>
      </c>
      <c r="F486" s="31">
        <v>0</v>
      </c>
      <c r="G486" s="46">
        <v>51</v>
      </c>
      <c r="H486" s="20"/>
      <c r="I486" s="117">
        <v>0</v>
      </c>
      <c r="J486" s="135">
        <v>0</v>
      </c>
      <c r="K486" s="149">
        <v>0</v>
      </c>
      <c r="L486" s="117">
        <v>0</v>
      </c>
      <c r="M486" s="117">
        <v>0</v>
      </c>
      <c r="N486" s="117">
        <v>0</v>
      </c>
      <c r="O486" s="117">
        <v>0</v>
      </c>
      <c r="P486" s="117">
        <v>412165.85</v>
      </c>
      <c r="Q486" s="117">
        <v>516206.15</v>
      </c>
      <c r="R486" s="149">
        <v>0</v>
      </c>
      <c r="S486" s="117">
        <v>0</v>
      </c>
      <c r="T486" s="117">
        <v>0</v>
      </c>
      <c r="U486" s="117">
        <v>0</v>
      </c>
      <c r="V486" s="117">
        <v>0</v>
      </c>
      <c r="W486" s="117">
        <v>0</v>
      </c>
      <c r="X486" s="117">
        <v>516206.15</v>
      </c>
      <c r="Y486" s="192">
        <v>0</v>
      </c>
      <c r="Z486" s="199"/>
    </row>
    <row r="487" spans="1:26" x14ac:dyDescent="0.35">
      <c r="A487" s="33" t="s">
        <v>1064</v>
      </c>
      <c r="B487" s="34" t="s">
        <v>1065</v>
      </c>
      <c r="C487" s="35" t="s">
        <v>1067</v>
      </c>
      <c r="D487" s="36" t="s">
        <v>1068</v>
      </c>
      <c r="E487" s="37" t="s">
        <v>1074</v>
      </c>
      <c r="F487" s="31">
        <v>0</v>
      </c>
      <c r="G487" s="46">
        <v>51</v>
      </c>
      <c r="H487" s="20"/>
      <c r="I487" s="117">
        <v>0</v>
      </c>
      <c r="J487" s="135">
        <v>0</v>
      </c>
      <c r="K487" s="149">
        <v>0</v>
      </c>
      <c r="L487" s="117">
        <v>0</v>
      </c>
      <c r="M487" s="117">
        <v>0</v>
      </c>
      <c r="N487" s="117">
        <v>0</v>
      </c>
      <c r="O487" s="117">
        <v>0</v>
      </c>
      <c r="P487" s="117">
        <v>1928012.43</v>
      </c>
      <c r="Q487" s="117">
        <v>772995.57000000007</v>
      </c>
      <c r="R487" s="149">
        <v>0</v>
      </c>
      <c r="S487" s="117">
        <v>0</v>
      </c>
      <c r="T487" s="117">
        <v>0</v>
      </c>
      <c r="U487" s="117">
        <v>0</v>
      </c>
      <c r="V487" s="117">
        <v>0</v>
      </c>
      <c r="W487" s="117">
        <v>0</v>
      </c>
      <c r="X487" s="117">
        <v>772995.57000000007</v>
      </c>
      <c r="Y487" s="192">
        <v>0</v>
      </c>
      <c r="Z487" s="199"/>
    </row>
    <row r="488" spans="1:26" x14ac:dyDescent="0.35">
      <c r="A488" s="79" t="s">
        <v>1067</v>
      </c>
      <c r="B488" s="65" t="s">
        <v>1068</v>
      </c>
      <c r="C488" s="70" t="s">
        <v>1067</v>
      </c>
      <c r="D488" s="71" t="s">
        <v>1075</v>
      </c>
      <c r="E488" s="81" t="s">
        <v>1076</v>
      </c>
      <c r="F488" s="31">
        <v>0</v>
      </c>
      <c r="G488" s="89">
        <v>51</v>
      </c>
      <c r="H488" s="20"/>
      <c r="I488" s="121">
        <v>389.64</v>
      </c>
      <c r="J488" s="139">
        <v>0</v>
      </c>
      <c r="K488" s="153">
        <v>0</v>
      </c>
      <c r="L488" s="121">
        <v>0</v>
      </c>
      <c r="M488" s="121">
        <v>0</v>
      </c>
      <c r="N488" s="121">
        <v>0</v>
      </c>
      <c r="O488" s="121">
        <v>0</v>
      </c>
      <c r="P488" s="121">
        <v>0</v>
      </c>
      <c r="Q488" s="121">
        <v>0</v>
      </c>
      <c r="R488" s="153">
        <v>0</v>
      </c>
      <c r="S488" s="121">
        <v>0</v>
      </c>
      <c r="T488" s="121">
        <v>0</v>
      </c>
      <c r="U488" s="121">
        <v>0</v>
      </c>
      <c r="V488" s="121">
        <v>0</v>
      </c>
      <c r="W488" s="121">
        <v>0</v>
      </c>
      <c r="X488" s="121">
        <v>0</v>
      </c>
      <c r="Y488" s="192">
        <v>15969.04</v>
      </c>
      <c r="Z488" s="199"/>
    </row>
    <row r="489" spans="1:26" x14ac:dyDescent="0.35">
      <c r="A489" s="33" t="s">
        <v>1043</v>
      </c>
      <c r="B489" s="34" t="s">
        <v>1044</v>
      </c>
      <c r="C489" s="35" t="s">
        <v>1077</v>
      </c>
      <c r="D489" s="36" t="s">
        <v>1068</v>
      </c>
      <c r="E489" s="37" t="s">
        <v>1078</v>
      </c>
      <c r="F489" s="31">
        <v>0</v>
      </c>
      <c r="G489" s="46">
        <v>51</v>
      </c>
      <c r="H489" s="20"/>
      <c r="I489" s="117">
        <v>0</v>
      </c>
      <c r="J489" s="135">
        <v>0</v>
      </c>
      <c r="K489" s="149">
        <v>0</v>
      </c>
      <c r="L489" s="117">
        <v>0</v>
      </c>
      <c r="M489" s="117">
        <v>0</v>
      </c>
      <c r="N489" s="117">
        <v>0</v>
      </c>
      <c r="O489" s="117">
        <v>0</v>
      </c>
      <c r="P489" s="117">
        <v>653566.46</v>
      </c>
      <c r="Q489" s="117">
        <v>281382.54000000004</v>
      </c>
      <c r="R489" s="149">
        <v>0</v>
      </c>
      <c r="S489" s="117">
        <v>0</v>
      </c>
      <c r="T489" s="117">
        <v>0</v>
      </c>
      <c r="U489" s="117">
        <v>0</v>
      </c>
      <c r="V489" s="117">
        <v>0</v>
      </c>
      <c r="W489" s="117">
        <v>0</v>
      </c>
      <c r="X489" s="117">
        <v>281382.54000000004</v>
      </c>
      <c r="Y489" s="192">
        <v>0</v>
      </c>
      <c r="Z489" s="199"/>
    </row>
    <row r="490" spans="1:26" x14ac:dyDescent="0.35">
      <c r="A490" s="33" t="s">
        <v>1046</v>
      </c>
      <c r="B490" s="34" t="s">
        <v>1047</v>
      </c>
      <c r="C490" s="35" t="s">
        <v>1077</v>
      </c>
      <c r="D490" s="36" t="s">
        <v>1068</v>
      </c>
      <c r="E490" s="37" t="s">
        <v>1079</v>
      </c>
      <c r="F490" s="31">
        <v>0</v>
      </c>
      <c r="G490" s="46">
        <v>51</v>
      </c>
      <c r="H490" s="20"/>
      <c r="I490" s="117">
        <v>0</v>
      </c>
      <c r="J490" s="135">
        <v>0</v>
      </c>
      <c r="K490" s="149">
        <v>0</v>
      </c>
      <c r="L490" s="117">
        <v>0</v>
      </c>
      <c r="M490" s="117">
        <v>0</v>
      </c>
      <c r="N490" s="117">
        <v>0</v>
      </c>
      <c r="O490" s="117">
        <v>0</v>
      </c>
      <c r="P490" s="117">
        <v>365563.77</v>
      </c>
      <c r="Q490" s="117">
        <v>483383.23</v>
      </c>
      <c r="R490" s="149">
        <v>0</v>
      </c>
      <c r="S490" s="117">
        <v>0</v>
      </c>
      <c r="T490" s="117">
        <v>0</v>
      </c>
      <c r="U490" s="117">
        <v>0</v>
      </c>
      <c r="V490" s="117">
        <v>0</v>
      </c>
      <c r="W490" s="117">
        <v>0</v>
      </c>
      <c r="X490" s="117">
        <v>483383.23</v>
      </c>
      <c r="Y490" s="192">
        <v>0</v>
      </c>
      <c r="Z490" s="199"/>
    </row>
    <row r="491" spans="1:26" x14ac:dyDescent="0.35">
      <c r="A491" s="33" t="s">
        <v>1052</v>
      </c>
      <c r="B491" s="34" t="s">
        <v>1053</v>
      </c>
      <c r="C491" s="35" t="s">
        <v>1077</v>
      </c>
      <c r="D491" s="36" t="s">
        <v>1068</v>
      </c>
      <c r="E491" s="37" t="s">
        <v>1080</v>
      </c>
      <c r="F491" s="31">
        <v>0</v>
      </c>
      <c r="G491" s="46">
        <v>51</v>
      </c>
      <c r="H491" s="20"/>
      <c r="I491" s="117">
        <v>0</v>
      </c>
      <c r="J491" s="135">
        <v>0</v>
      </c>
      <c r="K491" s="149">
        <v>0</v>
      </c>
      <c r="L491" s="117">
        <v>0</v>
      </c>
      <c r="M491" s="117">
        <v>0</v>
      </c>
      <c r="N491" s="117">
        <v>0</v>
      </c>
      <c r="O491" s="117">
        <v>0</v>
      </c>
      <c r="P491" s="117">
        <v>249252.78</v>
      </c>
      <c r="Q491" s="117">
        <v>219073.22</v>
      </c>
      <c r="R491" s="149">
        <v>0</v>
      </c>
      <c r="S491" s="117">
        <v>0</v>
      </c>
      <c r="T491" s="117">
        <v>0</v>
      </c>
      <c r="U491" s="117">
        <v>0</v>
      </c>
      <c r="V491" s="117">
        <v>0</v>
      </c>
      <c r="W491" s="117">
        <v>0</v>
      </c>
      <c r="X491" s="117">
        <v>219073.22</v>
      </c>
      <c r="Y491" s="192">
        <v>0</v>
      </c>
      <c r="Z491" s="199"/>
    </row>
    <row r="492" spans="1:26" x14ac:dyDescent="0.35">
      <c r="A492" s="33" t="s">
        <v>1055</v>
      </c>
      <c r="B492" s="34" t="s">
        <v>1056</v>
      </c>
      <c r="C492" s="35" t="s">
        <v>1077</v>
      </c>
      <c r="D492" s="36" t="s">
        <v>1068</v>
      </c>
      <c r="E492" s="37" t="s">
        <v>1081</v>
      </c>
      <c r="F492" s="31">
        <v>0</v>
      </c>
      <c r="G492" s="46">
        <v>51</v>
      </c>
      <c r="H492" s="20"/>
      <c r="I492" s="117">
        <v>0</v>
      </c>
      <c r="J492" s="135">
        <v>0</v>
      </c>
      <c r="K492" s="149">
        <v>0</v>
      </c>
      <c r="L492" s="117">
        <v>0</v>
      </c>
      <c r="M492" s="117">
        <v>0</v>
      </c>
      <c r="N492" s="117">
        <v>0</v>
      </c>
      <c r="O492" s="117">
        <v>0</v>
      </c>
      <c r="P492" s="117">
        <v>668452.67000000004</v>
      </c>
      <c r="Q492" s="117">
        <v>399331.32999999996</v>
      </c>
      <c r="R492" s="149">
        <v>0</v>
      </c>
      <c r="S492" s="117">
        <v>0</v>
      </c>
      <c r="T492" s="117">
        <v>0</v>
      </c>
      <c r="U492" s="117">
        <v>0</v>
      </c>
      <c r="V492" s="117">
        <v>0</v>
      </c>
      <c r="W492" s="117">
        <v>0</v>
      </c>
      <c r="X492" s="117">
        <v>399331.32999999996</v>
      </c>
      <c r="Y492" s="192">
        <v>0</v>
      </c>
      <c r="Z492" s="199"/>
    </row>
    <row r="493" spans="1:26" x14ac:dyDescent="0.35">
      <c r="A493" s="33" t="s">
        <v>1058</v>
      </c>
      <c r="B493" s="34" t="s">
        <v>1059</v>
      </c>
      <c r="C493" s="35" t="s">
        <v>1077</v>
      </c>
      <c r="D493" s="36" t="s">
        <v>1068</v>
      </c>
      <c r="E493" s="37" t="s">
        <v>1082</v>
      </c>
      <c r="F493" s="31">
        <v>0</v>
      </c>
      <c r="G493" s="46">
        <v>51</v>
      </c>
      <c r="H493" s="20"/>
      <c r="I493" s="117">
        <v>0</v>
      </c>
      <c r="J493" s="135">
        <v>0</v>
      </c>
      <c r="K493" s="149">
        <v>0</v>
      </c>
      <c r="L493" s="117">
        <v>0</v>
      </c>
      <c r="M493" s="117">
        <v>0</v>
      </c>
      <c r="N493" s="117">
        <v>0</v>
      </c>
      <c r="O493" s="117">
        <v>0</v>
      </c>
      <c r="P493" s="117">
        <v>308465.5</v>
      </c>
      <c r="Q493" s="117">
        <v>277367.5</v>
      </c>
      <c r="R493" s="149">
        <v>0</v>
      </c>
      <c r="S493" s="117">
        <v>0</v>
      </c>
      <c r="T493" s="117">
        <v>0</v>
      </c>
      <c r="U493" s="117">
        <v>0</v>
      </c>
      <c r="V493" s="117">
        <v>0</v>
      </c>
      <c r="W493" s="117">
        <v>0</v>
      </c>
      <c r="X493" s="117">
        <v>277367.5</v>
      </c>
      <c r="Y493" s="192">
        <v>0</v>
      </c>
      <c r="Z493" s="199"/>
    </row>
    <row r="494" spans="1:26" x14ac:dyDescent="0.35">
      <c r="A494" s="33" t="s">
        <v>1061</v>
      </c>
      <c r="B494" s="34" t="s">
        <v>1062</v>
      </c>
      <c r="C494" s="35" t="s">
        <v>1077</v>
      </c>
      <c r="D494" s="36" t="s">
        <v>1068</v>
      </c>
      <c r="E494" s="37" t="s">
        <v>1083</v>
      </c>
      <c r="F494" s="31">
        <v>0</v>
      </c>
      <c r="G494" s="46">
        <v>51</v>
      </c>
      <c r="H494" s="20"/>
      <c r="I494" s="117">
        <v>0</v>
      </c>
      <c r="J494" s="135">
        <v>0</v>
      </c>
      <c r="K494" s="149">
        <v>0</v>
      </c>
      <c r="L494" s="117">
        <v>0</v>
      </c>
      <c r="M494" s="117">
        <v>0</v>
      </c>
      <c r="N494" s="117">
        <v>0</v>
      </c>
      <c r="O494" s="117">
        <v>0</v>
      </c>
      <c r="P494" s="117">
        <v>422684.97</v>
      </c>
      <c r="Q494" s="117">
        <v>514819.03</v>
      </c>
      <c r="R494" s="149">
        <v>0</v>
      </c>
      <c r="S494" s="117">
        <v>0</v>
      </c>
      <c r="T494" s="117">
        <v>0</v>
      </c>
      <c r="U494" s="117">
        <v>0</v>
      </c>
      <c r="V494" s="117">
        <v>0</v>
      </c>
      <c r="W494" s="117">
        <v>0</v>
      </c>
      <c r="X494" s="117">
        <v>514819.03</v>
      </c>
      <c r="Y494" s="192">
        <v>0</v>
      </c>
      <c r="Z494" s="199"/>
    </row>
    <row r="495" spans="1:26" x14ac:dyDescent="0.35">
      <c r="A495" s="33" t="s">
        <v>1064</v>
      </c>
      <c r="B495" s="34" t="s">
        <v>1065</v>
      </c>
      <c r="C495" s="35" t="s">
        <v>1077</v>
      </c>
      <c r="D495" s="36" t="s">
        <v>1068</v>
      </c>
      <c r="E495" s="37" t="s">
        <v>1084</v>
      </c>
      <c r="F495" s="31">
        <v>0</v>
      </c>
      <c r="G495" s="46">
        <v>51</v>
      </c>
      <c r="H495" s="20"/>
      <c r="I495" s="117">
        <v>0</v>
      </c>
      <c r="J495" s="135">
        <v>0</v>
      </c>
      <c r="K495" s="149">
        <v>0</v>
      </c>
      <c r="L495" s="117">
        <v>0</v>
      </c>
      <c r="M495" s="117">
        <v>0</v>
      </c>
      <c r="N495" s="117">
        <v>0</v>
      </c>
      <c r="O495" s="117">
        <v>0</v>
      </c>
      <c r="P495" s="117">
        <v>1977218.33</v>
      </c>
      <c r="Q495" s="117">
        <v>1694458.67</v>
      </c>
      <c r="R495" s="149">
        <v>0</v>
      </c>
      <c r="S495" s="117">
        <v>0</v>
      </c>
      <c r="T495" s="117">
        <v>0</v>
      </c>
      <c r="U495" s="117">
        <v>0</v>
      </c>
      <c r="V495" s="117">
        <v>0</v>
      </c>
      <c r="W495" s="117">
        <v>0</v>
      </c>
      <c r="X495" s="117">
        <v>1694458.67</v>
      </c>
      <c r="Y495" s="192">
        <v>0</v>
      </c>
      <c r="Z495" s="199"/>
    </row>
    <row r="496" spans="1:26" x14ac:dyDescent="0.35">
      <c r="A496" s="79" t="s">
        <v>1077</v>
      </c>
      <c r="B496" s="65" t="s">
        <v>1068</v>
      </c>
      <c r="C496" s="70" t="s">
        <v>1077</v>
      </c>
      <c r="D496" s="71" t="s">
        <v>1075</v>
      </c>
      <c r="E496" s="81" t="s">
        <v>1085</v>
      </c>
      <c r="F496" s="31">
        <v>0</v>
      </c>
      <c r="G496" s="89">
        <v>51</v>
      </c>
      <c r="H496" s="20"/>
      <c r="I496" s="121">
        <v>441.88</v>
      </c>
      <c r="J496" s="139">
        <v>0</v>
      </c>
      <c r="K496" s="153">
        <v>0</v>
      </c>
      <c r="L496" s="121">
        <v>0</v>
      </c>
      <c r="M496" s="121">
        <v>0</v>
      </c>
      <c r="N496" s="121">
        <v>0</v>
      </c>
      <c r="O496" s="121">
        <v>0</v>
      </c>
      <c r="P496" s="121">
        <v>0</v>
      </c>
      <c r="Q496" s="121">
        <v>0</v>
      </c>
      <c r="R496" s="153">
        <v>0</v>
      </c>
      <c r="S496" s="121">
        <v>0</v>
      </c>
      <c r="T496" s="121">
        <v>0</v>
      </c>
      <c r="U496" s="121">
        <v>0</v>
      </c>
      <c r="V496" s="121">
        <v>0</v>
      </c>
      <c r="W496" s="121">
        <v>0</v>
      </c>
      <c r="X496" s="121">
        <v>0</v>
      </c>
      <c r="Y496" s="192">
        <v>19651.12</v>
      </c>
      <c r="Z496" s="199"/>
    </row>
    <row r="497" spans="1:26" x14ac:dyDescent="0.35">
      <c r="A497" s="15" t="s">
        <v>1086</v>
      </c>
      <c r="B497" s="17" t="s">
        <v>1087</v>
      </c>
      <c r="C497" s="28" t="s">
        <v>1086</v>
      </c>
      <c r="D497" s="29" t="s">
        <v>1087</v>
      </c>
      <c r="E497" s="30" t="s">
        <v>1088</v>
      </c>
      <c r="F497" s="31">
        <v>0</v>
      </c>
      <c r="G497" s="45">
        <v>52</v>
      </c>
      <c r="H497" s="20"/>
      <c r="I497" s="116">
        <v>462.28</v>
      </c>
      <c r="J497" s="134">
        <v>8253210</v>
      </c>
      <c r="K497" s="148">
        <v>1.5857000000000001</v>
      </c>
      <c r="L497" s="116">
        <v>2722758</v>
      </c>
      <c r="M497" s="116">
        <v>4317477</v>
      </c>
      <c r="N497" s="116">
        <v>1058405.1000000001</v>
      </c>
      <c r="O497" s="116">
        <v>3259071.9</v>
      </c>
      <c r="P497" s="116">
        <v>3251738.99</v>
      </c>
      <c r="Q497" s="116">
        <v>5001471.01</v>
      </c>
      <c r="R497" s="148">
        <v>1.4892000000000001</v>
      </c>
      <c r="S497" s="116">
        <v>1821165.38</v>
      </c>
      <c r="T497" s="116">
        <v>2712079</v>
      </c>
      <c r="U497" s="116">
        <v>2705977</v>
      </c>
      <c r="V497" s="116">
        <v>2712079</v>
      </c>
      <c r="W497" s="116">
        <v>0</v>
      </c>
      <c r="X497" s="116">
        <v>2705977</v>
      </c>
      <c r="Y497" s="192">
        <v>18072.7</v>
      </c>
      <c r="Z497" s="199"/>
    </row>
    <row r="498" spans="1:26" x14ac:dyDescent="0.35">
      <c r="A498" s="15" t="s">
        <v>1089</v>
      </c>
      <c r="B498" s="17" t="s">
        <v>1090</v>
      </c>
      <c r="C498" s="28" t="s">
        <v>1089</v>
      </c>
      <c r="D498" s="29" t="s">
        <v>1090</v>
      </c>
      <c r="E498" s="30" t="s">
        <v>1091</v>
      </c>
      <c r="F498" s="31">
        <v>0</v>
      </c>
      <c r="G498" s="45">
        <v>52</v>
      </c>
      <c r="H498" s="20"/>
      <c r="I498" s="116">
        <v>334.81</v>
      </c>
      <c r="J498" s="134">
        <v>5498793</v>
      </c>
      <c r="K498" s="148">
        <v>1.6395999999999999</v>
      </c>
      <c r="L498" s="116">
        <v>1659502</v>
      </c>
      <c r="M498" s="116">
        <v>2720919</v>
      </c>
      <c r="N498" s="116">
        <v>824219.76</v>
      </c>
      <c r="O498" s="116">
        <v>1896699.24</v>
      </c>
      <c r="P498" s="116">
        <v>1892431.67</v>
      </c>
      <c r="Q498" s="116">
        <v>3606361.33</v>
      </c>
      <c r="R498" s="148">
        <v>1.6696</v>
      </c>
      <c r="S498" s="116">
        <v>1635244</v>
      </c>
      <c r="T498" s="116">
        <v>2730203</v>
      </c>
      <c r="U498" s="116">
        <v>2724060</v>
      </c>
      <c r="V498" s="116">
        <v>2730203</v>
      </c>
      <c r="W498" s="116">
        <v>0</v>
      </c>
      <c r="X498" s="116">
        <v>2724060</v>
      </c>
      <c r="Y498" s="192">
        <v>16667.63</v>
      </c>
      <c r="Z498" s="199"/>
    </row>
    <row r="499" spans="1:26" x14ac:dyDescent="0.35">
      <c r="A499" s="15" t="s">
        <v>1092</v>
      </c>
      <c r="B499" s="17" t="s">
        <v>1093</v>
      </c>
      <c r="C499" s="28" t="s">
        <v>1092</v>
      </c>
      <c r="D499" s="29" t="s">
        <v>1093</v>
      </c>
      <c r="E499" s="30" t="s">
        <v>1094</v>
      </c>
      <c r="F499" s="31">
        <v>0</v>
      </c>
      <c r="G499" s="45">
        <v>52</v>
      </c>
      <c r="H499" s="20"/>
      <c r="I499" s="116">
        <v>0</v>
      </c>
      <c r="J499" s="134">
        <v>2095990</v>
      </c>
      <c r="K499" s="148">
        <v>1.4648000000000001</v>
      </c>
      <c r="L499" s="116">
        <v>1266939.5</v>
      </c>
      <c r="M499" s="116">
        <v>1855813</v>
      </c>
      <c r="N499" s="116">
        <v>563813.18999999994</v>
      </c>
      <c r="O499" s="116">
        <v>1291999.81</v>
      </c>
      <c r="P499" s="116">
        <v>0</v>
      </c>
      <c r="Q499" s="116">
        <v>0</v>
      </c>
      <c r="R499" s="148">
        <v>1.5851</v>
      </c>
      <c r="S499" s="116">
        <v>1351492</v>
      </c>
      <c r="T499" s="116">
        <v>2142250</v>
      </c>
      <c r="U499" s="116">
        <v>2137430</v>
      </c>
      <c r="V499" s="116">
        <v>2142250</v>
      </c>
      <c r="W499" s="116">
        <v>1330532.81</v>
      </c>
      <c r="X499" s="116">
        <v>0</v>
      </c>
      <c r="Y499" s="192">
        <v>0</v>
      </c>
      <c r="Z499" s="199"/>
    </row>
    <row r="500" spans="1:26" x14ac:dyDescent="0.35">
      <c r="A500" s="15" t="s">
        <v>1095</v>
      </c>
      <c r="B500" s="17" t="s">
        <v>1096</v>
      </c>
      <c r="C500" s="28" t="s">
        <v>1095</v>
      </c>
      <c r="D500" s="29" t="s">
        <v>1096</v>
      </c>
      <c r="E500" s="30" t="s">
        <v>1097</v>
      </c>
      <c r="F500" s="31">
        <v>0</v>
      </c>
      <c r="G500" s="45">
        <v>52</v>
      </c>
      <c r="H500" s="20"/>
      <c r="I500" s="116">
        <v>0</v>
      </c>
      <c r="J500" s="134">
        <v>7594209</v>
      </c>
      <c r="K500" s="148">
        <v>1.4196</v>
      </c>
      <c r="L500" s="116">
        <v>1359015.94</v>
      </c>
      <c r="M500" s="116">
        <v>1929259</v>
      </c>
      <c r="N500" s="116">
        <v>446729.98000000004</v>
      </c>
      <c r="O500" s="116">
        <v>1482529.02</v>
      </c>
      <c r="P500" s="116">
        <v>0</v>
      </c>
      <c r="Q500" s="116">
        <v>0</v>
      </c>
      <c r="R500" s="148">
        <v>1.5362</v>
      </c>
      <c r="S500" s="116">
        <v>1099223.23</v>
      </c>
      <c r="T500" s="116">
        <v>1688627</v>
      </c>
      <c r="U500" s="116">
        <v>1684828</v>
      </c>
      <c r="V500" s="116">
        <v>1688627</v>
      </c>
      <c r="W500" s="116">
        <v>0</v>
      </c>
      <c r="X500" s="116">
        <v>0</v>
      </c>
      <c r="Y500" s="192">
        <v>0</v>
      </c>
      <c r="Z500" s="199"/>
    </row>
    <row r="501" spans="1:26" x14ac:dyDescent="0.35">
      <c r="A501" s="33" t="s">
        <v>1092</v>
      </c>
      <c r="B501" s="34" t="s">
        <v>1093</v>
      </c>
      <c r="C501" s="70" t="s">
        <v>1098</v>
      </c>
      <c r="D501" s="71" t="s">
        <v>1099</v>
      </c>
      <c r="E501" s="72" t="s">
        <v>1100</v>
      </c>
      <c r="F501" s="31">
        <v>0</v>
      </c>
      <c r="G501" s="46">
        <v>52</v>
      </c>
      <c r="H501" s="20"/>
      <c r="I501" s="117">
        <v>0</v>
      </c>
      <c r="J501" s="135">
        <v>0</v>
      </c>
      <c r="K501" s="149">
        <v>0</v>
      </c>
      <c r="L501" s="117">
        <v>0</v>
      </c>
      <c r="M501" s="117">
        <v>0</v>
      </c>
      <c r="N501" s="117">
        <v>0</v>
      </c>
      <c r="O501" s="117">
        <v>0</v>
      </c>
      <c r="P501" s="117">
        <v>1289092.81</v>
      </c>
      <c r="Q501" s="117">
        <v>806897.19</v>
      </c>
      <c r="R501" s="149">
        <v>0</v>
      </c>
      <c r="S501" s="117">
        <v>0</v>
      </c>
      <c r="T501" s="117">
        <v>0</v>
      </c>
      <c r="U501" s="117">
        <v>0</v>
      </c>
      <c r="V501" s="117">
        <v>0</v>
      </c>
      <c r="W501" s="117">
        <v>0</v>
      </c>
      <c r="X501" s="117">
        <v>806897.19</v>
      </c>
      <c r="Y501" s="192">
        <v>0</v>
      </c>
      <c r="Z501" s="199"/>
    </row>
    <row r="502" spans="1:26" x14ac:dyDescent="0.35">
      <c r="A502" s="33" t="s">
        <v>1095</v>
      </c>
      <c r="B502" s="34" t="s">
        <v>1096</v>
      </c>
      <c r="C502" s="70" t="s">
        <v>1098</v>
      </c>
      <c r="D502" s="71" t="s">
        <v>1099</v>
      </c>
      <c r="E502" s="72" t="s">
        <v>1101</v>
      </c>
      <c r="F502" s="31">
        <v>0</v>
      </c>
      <c r="G502" s="46">
        <v>52</v>
      </c>
      <c r="H502" s="20"/>
      <c r="I502" s="117">
        <v>0</v>
      </c>
      <c r="J502" s="135">
        <v>0</v>
      </c>
      <c r="K502" s="149">
        <v>0</v>
      </c>
      <c r="L502" s="117">
        <v>0</v>
      </c>
      <c r="M502" s="117">
        <v>0</v>
      </c>
      <c r="N502" s="117">
        <v>0</v>
      </c>
      <c r="O502" s="117">
        <v>0</v>
      </c>
      <c r="P502" s="117">
        <v>1479193.33</v>
      </c>
      <c r="Q502" s="117">
        <v>6115015.6699999999</v>
      </c>
      <c r="R502" s="149">
        <v>0</v>
      </c>
      <c r="S502" s="117">
        <v>0</v>
      </c>
      <c r="T502" s="117">
        <v>0</v>
      </c>
      <c r="U502" s="117">
        <v>0</v>
      </c>
      <c r="V502" s="117">
        <v>0</v>
      </c>
      <c r="W502" s="117">
        <v>0</v>
      </c>
      <c r="X502" s="117">
        <v>1684828</v>
      </c>
      <c r="Y502" s="192">
        <v>0</v>
      </c>
      <c r="Z502" s="199"/>
    </row>
    <row r="503" spans="1:26" x14ac:dyDescent="0.35">
      <c r="A503" s="39" t="s">
        <v>1098</v>
      </c>
      <c r="B503" s="40" t="s">
        <v>1102</v>
      </c>
      <c r="C503" s="70" t="s">
        <v>1098</v>
      </c>
      <c r="D503" s="71" t="s">
        <v>1099</v>
      </c>
      <c r="E503" s="72" t="s">
        <v>1103</v>
      </c>
      <c r="F503" s="31">
        <v>0</v>
      </c>
      <c r="G503" s="44">
        <v>52</v>
      </c>
      <c r="H503" s="20"/>
      <c r="I503" s="118">
        <v>619.26</v>
      </c>
      <c r="J503" s="136">
        <v>0</v>
      </c>
      <c r="K503" s="150">
        <v>0</v>
      </c>
      <c r="L503" s="118">
        <v>0</v>
      </c>
      <c r="M503" s="118">
        <v>0</v>
      </c>
      <c r="N503" s="118">
        <v>0</v>
      </c>
      <c r="O503" s="118">
        <v>0</v>
      </c>
      <c r="P503" s="118">
        <v>0</v>
      </c>
      <c r="Q503" s="118">
        <v>0</v>
      </c>
      <c r="R503" s="150">
        <v>0</v>
      </c>
      <c r="S503" s="118">
        <v>0</v>
      </c>
      <c r="T503" s="118">
        <v>0</v>
      </c>
      <c r="U503" s="118">
        <v>0</v>
      </c>
      <c r="V503" s="118">
        <v>0</v>
      </c>
      <c r="W503" s="118">
        <v>0</v>
      </c>
      <c r="X503" s="118">
        <v>0</v>
      </c>
      <c r="Y503" s="192">
        <v>15684.8</v>
      </c>
      <c r="Z503" s="199"/>
    </row>
    <row r="504" spans="1:26" x14ac:dyDescent="0.35">
      <c r="A504" s="15" t="s">
        <v>1104</v>
      </c>
      <c r="B504" s="17" t="s">
        <v>1105</v>
      </c>
      <c r="C504" s="28" t="s">
        <v>1104</v>
      </c>
      <c r="D504" s="29" t="s">
        <v>1105</v>
      </c>
      <c r="E504" s="30" t="s">
        <v>1106</v>
      </c>
      <c r="F504" s="31">
        <v>0</v>
      </c>
      <c r="G504" s="45">
        <v>54</v>
      </c>
      <c r="H504" s="20"/>
      <c r="I504" s="116">
        <v>1411.17</v>
      </c>
      <c r="J504" s="134">
        <v>23412437</v>
      </c>
      <c r="K504" s="148">
        <v>1.6575</v>
      </c>
      <c r="L504" s="116">
        <v>5589841.25</v>
      </c>
      <c r="M504" s="116">
        <v>9265162</v>
      </c>
      <c r="N504" s="116">
        <v>2462489.3200000003</v>
      </c>
      <c r="O504" s="116">
        <v>6802672.6799999997</v>
      </c>
      <c r="P504" s="116">
        <v>6787366.6699999999</v>
      </c>
      <c r="Q504" s="116">
        <v>16625070.33</v>
      </c>
      <c r="R504" s="148">
        <v>1.6662999999999999</v>
      </c>
      <c r="S504" s="116">
        <v>7997335.6600000001</v>
      </c>
      <c r="T504" s="116">
        <v>13325960</v>
      </c>
      <c r="U504" s="116">
        <v>13295977</v>
      </c>
      <c r="V504" s="116">
        <v>13325960</v>
      </c>
      <c r="W504" s="116">
        <v>0</v>
      </c>
      <c r="X504" s="116">
        <v>13295977</v>
      </c>
      <c r="Y504" s="192">
        <v>16883.07</v>
      </c>
      <c r="Z504" s="199"/>
    </row>
    <row r="505" spans="1:26" x14ac:dyDescent="0.35">
      <c r="A505" s="15" t="s">
        <v>1107</v>
      </c>
      <c r="B505" s="17" t="s">
        <v>1108</v>
      </c>
      <c r="C505" s="28" t="s">
        <v>1107</v>
      </c>
      <c r="D505" s="29" t="s">
        <v>1108</v>
      </c>
      <c r="E505" s="30" t="s">
        <v>1109</v>
      </c>
      <c r="F505" s="31">
        <v>0</v>
      </c>
      <c r="G505" s="45">
        <v>55</v>
      </c>
      <c r="H505" s="20"/>
      <c r="I505" s="116">
        <v>580.19000000000005</v>
      </c>
      <c r="J505" s="134">
        <v>10916042</v>
      </c>
      <c r="K505" s="148">
        <v>1.8068</v>
      </c>
      <c r="L505" s="116">
        <v>4920227.05</v>
      </c>
      <c r="M505" s="116">
        <v>8889866</v>
      </c>
      <c r="N505" s="116">
        <v>1047736.8699999999</v>
      </c>
      <c r="O505" s="116">
        <v>7842129.1299999999</v>
      </c>
      <c r="P505" s="116">
        <v>7824484.3399999999</v>
      </c>
      <c r="Q505" s="116">
        <v>3091557.66</v>
      </c>
      <c r="R505" s="148">
        <v>1.625</v>
      </c>
      <c r="S505" s="116">
        <v>2584630.91</v>
      </c>
      <c r="T505" s="116">
        <v>4200025</v>
      </c>
      <c r="U505" s="116">
        <v>4190575</v>
      </c>
      <c r="V505" s="116">
        <v>4200025</v>
      </c>
      <c r="W505" s="116">
        <v>1099017.3399999999</v>
      </c>
      <c r="X505" s="116">
        <v>3091557.66</v>
      </c>
      <c r="Y505" s="192">
        <v>18871.560000000001</v>
      </c>
      <c r="Z505" s="199"/>
    </row>
    <row r="506" spans="1:26" x14ac:dyDescent="0.35">
      <c r="A506" s="15" t="s">
        <v>1110</v>
      </c>
      <c r="B506" s="17" t="s">
        <v>1111</v>
      </c>
      <c r="C506" s="28" t="s">
        <v>1110</v>
      </c>
      <c r="D506" s="29" t="s">
        <v>1111</v>
      </c>
      <c r="E506" s="30" t="s">
        <v>1112</v>
      </c>
      <c r="F506" s="31">
        <v>0</v>
      </c>
      <c r="G506" s="45">
        <v>56</v>
      </c>
      <c r="H506" s="20"/>
      <c r="I506" s="116">
        <v>1262.56</v>
      </c>
      <c r="J506" s="134">
        <v>22775755</v>
      </c>
      <c r="K506" s="148">
        <v>1.7453000000000001</v>
      </c>
      <c r="L506" s="116">
        <v>2995216.5</v>
      </c>
      <c r="M506" s="116">
        <v>5227551</v>
      </c>
      <c r="N506" s="116">
        <v>1467061.5999999996</v>
      </c>
      <c r="O506" s="116">
        <v>3760489.4000000004</v>
      </c>
      <c r="P506" s="116">
        <v>3752028.3</v>
      </c>
      <c r="Q506" s="116">
        <v>19023726.699999999</v>
      </c>
      <c r="R506" s="148">
        <v>1.6060000000000001</v>
      </c>
      <c r="S506" s="116">
        <v>2349284.38</v>
      </c>
      <c r="T506" s="116">
        <v>3772951</v>
      </c>
      <c r="U506" s="116">
        <v>3764462</v>
      </c>
      <c r="V506" s="116">
        <v>3772951</v>
      </c>
      <c r="W506" s="116">
        <v>0</v>
      </c>
      <c r="X506" s="116">
        <v>3764462</v>
      </c>
      <c r="Y506" s="192">
        <v>18444.900000000001</v>
      </c>
      <c r="Z506" s="199"/>
    </row>
    <row r="507" spans="1:26" x14ac:dyDescent="0.35">
      <c r="A507" s="15" t="s">
        <v>1113</v>
      </c>
      <c r="B507" s="17" t="s">
        <v>1114</v>
      </c>
      <c r="C507" s="28" t="s">
        <v>1113</v>
      </c>
      <c r="D507" s="29" t="s">
        <v>1114</v>
      </c>
      <c r="E507" s="30" t="s">
        <v>1115</v>
      </c>
      <c r="F507" s="31">
        <v>0</v>
      </c>
      <c r="G507" s="45">
        <v>60</v>
      </c>
      <c r="H507" s="20"/>
      <c r="I507" s="116">
        <v>351.82</v>
      </c>
      <c r="J507" s="134">
        <v>6281108</v>
      </c>
      <c r="K507" s="148">
        <v>1.5286</v>
      </c>
      <c r="L507" s="116">
        <v>1583319</v>
      </c>
      <c r="M507" s="116">
        <v>2420261</v>
      </c>
      <c r="N507" s="116">
        <v>797389.75</v>
      </c>
      <c r="O507" s="116">
        <v>1622871.25</v>
      </c>
      <c r="P507" s="116">
        <v>1619219.79</v>
      </c>
      <c r="Q507" s="116">
        <v>4661888.21</v>
      </c>
      <c r="R507" s="148">
        <v>1.4331</v>
      </c>
      <c r="S507" s="116">
        <v>1557167.73</v>
      </c>
      <c r="T507" s="116">
        <v>2231577</v>
      </c>
      <c r="U507" s="116">
        <v>2226556</v>
      </c>
      <c r="V507" s="116">
        <v>2231577</v>
      </c>
      <c r="W507" s="116">
        <v>0</v>
      </c>
      <c r="X507" s="116">
        <v>2226556</v>
      </c>
      <c r="Y507" s="192">
        <v>18104.939999999999</v>
      </c>
      <c r="Z507" s="199"/>
    </row>
    <row r="508" spans="1:26" x14ac:dyDescent="0.35">
      <c r="A508" s="15" t="s">
        <v>1116</v>
      </c>
      <c r="B508" s="17" t="s">
        <v>1117</v>
      </c>
      <c r="C508" s="28" t="s">
        <v>1116</v>
      </c>
      <c r="D508" s="29" t="s">
        <v>1117</v>
      </c>
      <c r="E508" s="30" t="s">
        <v>1118</v>
      </c>
      <c r="F508" s="31">
        <v>0</v>
      </c>
      <c r="G508" s="45">
        <v>60</v>
      </c>
      <c r="H508" s="20"/>
      <c r="I508" s="116">
        <v>61.03</v>
      </c>
      <c r="J508" s="134">
        <v>826957</v>
      </c>
      <c r="K508" s="148">
        <v>1.1235999999999999</v>
      </c>
      <c r="L508" s="116">
        <v>240403.77</v>
      </c>
      <c r="M508" s="116">
        <v>270118</v>
      </c>
      <c r="N508" s="116">
        <v>99117.37</v>
      </c>
      <c r="O508" s="116">
        <v>171000.63</v>
      </c>
      <c r="P508" s="116">
        <v>170615.88</v>
      </c>
      <c r="Q508" s="116">
        <v>656341.12</v>
      </c>
      <c r="R508" s="148">
        <v>1.3996999999999999</v>
      </c>
      <c r="S508" s="116">
        <v>394548.06</v>
      </c>
      <c r="T508" s="116">
        <v>552249</v>
      </c>
      <c r="U508" s="116">
        <v>551006</v>
      </c>
      <c r="V508" s="116">
        <v>552249</v>
      </c>
      <c r="W508" s="116">
        <v>0</v>
      </c>
      <c r="X508" s="116">
        <v>551006</v>
      </c>
      <c r="Y508" s="192">
        <v>13623.66</v>
      </c>
      <c r="Z508" s="199"/>
    </row>
    <row r="509" spans="1:26" x14ac:dyDescent="0.35">
      <c r="A509" s="15" t="s">
        <v>1119</v>
      </c>
      <c r="B509" s="17" t="s">
        <v>1120</v>
      </c>
      <c r="C509" s="28" t="s">
        <v>1119</v>
      </c>
      <c r="D509" s="29" t="s">
        <v>1120</v>
      </c>
      <c r="E509" s="30" t="s">
        <v>1121</v>
      </c>
      <c r="F509" s="31">
        <v>0</v>
      </c>
      <c r="G509" s="45">
        <v>61</v>
      </c>
      <c r="H509" s="20"/>
      <c r="I509" s="116">
        <v>0</v>
      </c>
      <c r="J509" s="134">
        <v>16779273</v>
      </c>
      <c r="K509" s="148">
        <v>1.3002</v>
      </c>
      <c r="L509" s="116">
        <v>2296908.31</v>
      </c>
      <c r="M509" s="116">
        <v>2986440</v>
      </c>
      <c r="N509" s="116">
        <v>712215.6</v>
      </c>
      <c r="O509" s="116">
        <v>2274224.4</v>
      </c>
      <c r="P509" s="116">
        <v>0</v>
      </c>
      <c r="Q509" s="116">
        <v>0</v>
      </c>
      <c r="R509" s="148">
        <v>1.6274</v>
      </c>
      <c r="S509" s="116">
        <v>2682342.2799999998</v>
      </c>
      <c r="T509" s="116">
        <v>4365244</v>
      </c>
      <c r="U509" s="116">
        <v>4355422</v>
      </c>
      <c r="V509" s="116">
        <v>4365244</v>
      </c>
      <c r="W509" s="116">
        <v>0</v>
      </c>
      <c r="X509" s="116">
        <v>0</v>
      </c>
      <c r="Y509" s="192">
        <v>0</v>
      </c>
      <c r="Z509" s="199"/>
    </row>
    <row r="510" spans="1:26" x14ac:dyDescent="0.35">
      <c r="A510" s="15" t="s">
        <v>1122</v>
      </c>
      <c r="B510" s="17" t="s">
        <v>1123</v>
      </c>
      <c r="C510" s="28" t="s">
        <v>1122</v>
      </c>
      <c r="D510" s="29" t="s">
        <v>1123</v>
      </c>
      <c r="E510" s="30" t="s">
        <v>1124</v>
      </c>
      <c r="F510" s="31">
        <v>0</v>
      </c>
      <c r="G510" s="45">
        <v>61</v>
      </c>
      <c r="H510" s="20"/>
      <c r="I510" s="116">
        <v>0</v>
      </c>
      <c r="J510" s="134">
        <v>15371088</v>
      </c>
      <c r="K510" s="148">
        <v>1.4925999999999999</v>
      </c>
      <c r="L510" s="116">
        <v>4486383</v>
      </c>
      <c r="M510" s="116">
        <v>6696375</v>
      </c>
      <c r="N510" s="116">
        <v>1472897.8800000001</v>
      </c>
      <c r="O510" s="116">
        <v>5223477.12</v>
      </c>
      <c r="P510" s="116">
        <v>0</v>
      </c>
      <c r="Q510" s="116">
        <v>0</v>
      </c>
      <c r="R510" s="148">
        <v>1.8683000000000001</v>
      </c>
      <c r="S510" s="116">
        <v>1874908.4</v>
      </c>
      <c r="T510" s="116">
        <v>3502891</v>
      </c>
      <c r="U510" s="116">
        <v>3495009</v>
      </c>
      <c r="V510" s="116">
        <v>3502891</v>
      </c>
      <c r="W510" s="116">
        <v>0</v>
      </c>
      <c r="X510" s="116">
        <v>0</v>
      </c>
      <c r="Y510" s="192">
        <v>0</v>
      </c>
      <c r="Z510" s="199"/>
    </row>
    <row r="511" spans="1:26" x14ac:dyDescent="0.35">
      <c r="A511" s="73" t="s">
        <v>1119</v>
      </c>
      <c r="B511" s="74" t="s">
        <v>1120</v>
      </c>
      <c r="C511" s="48" t="s">
        <v>1125</v>
      </c>
      <c r="D511" s="50" t="s">
        <v>1126</v>
      </c>
      <c r="E511" s="51" t="s">
        <v>1127</v>
      </c>
      <c r="F511" s="31">
        <v>0</v>
      </c>
      <c r="G511" s="46">
        <v>61</v>
      </c>
      <c r="H511" s="20"/>
      <c r="I511" s="117">
        <v>0</v>
      </c>
      <c r="J511" s="135">
        <v>0</v>
      </c>
      <c r="K511" s="149">
        <v>0</v>
      </c>
      <c r="L511" s="117">
        <v>0</v>
      </c>
      <c r="M511" s="117">
        <v>0</v>
      </c>
      <c r="N511" s="117">
        <v>0</v>
      </c>
      <c r="O511" s="117">
        <v>0</v>
      </c>
      <c r="P511" s="117">
        <v>2269107.4</v>
      </c>
      <c r="Q511" s="117">
        <v>14510165.6</v>
      </c>
      <c r="R511" s="149">
        <v>0</v>
      </c>
      <c r="S511" s="117">
        <v>0</v>
      </c>
      <c r="T511" s="117">
        <v>0</v>
      </c>
      <c r="U511" s="117">
        <v>0</v>
      </c>
      <c r="V511" s="117">
        <v>0</v>
      </c>
      <c r="W511" s="117">
        <v>0</v>
      </c>
      <c r="X511" s="117">
        <v>4355422</v>
      </c>
      <c r="Y511" s="192">
        <v>0</v>
      </c>
      <c r="Z511" s="199"/>
    </row>
    <row r="512" spans="1:26" x14ac:dyDescent="0.35">
      <c r="A512" s="73" t="s">
        <v>1122</v>
      </c>
      <c r="B512" s="74" t="s">
        <v>1123</v>
      </c>
      <c r="C512" s="48" t="s">
        <v>1125</v>
      </c>
      <c r="D512" s="50" t="s">
        <v>1126</v>
      </c>
      <c r="E512" s="51" t="s">
        <v>1128</v>
      </c>
      <c r="F512" s="31">
        <v>0</v>
      </c>
      <c r="G512" s="46">
        <v>61</v>
      </c>
      <c r="H512" s="20"/>
      <c r="I512" s="117">
        <v>0</v>
      </c>
      <c r="J512" s="135">
        <v>0</v>
      </c>
      <c r="K512" s="149">
        <v>0</v>
      </c>
      <c r="L512" s="117">
        <v>0</v>
      </c>
      <c r="M512" s="117">
        <v>0</v>
      </c>
      <c r="N512" s="117">
        <v>0</v>
      </c>
      <c r="O512" s="117">
        <v>0</v>
      </c>
      <c r="P512" s="117">
        <v>5211724.3</v>
      </c>
      <c r="Q512" s="117">
        <v>10159363.699999999</v>
      </c>
      <c r="R512" s="149">
        <v>0</v>
      </c>
      <c r="S512" s="117">
        <v>0</v>
      </c>
      <c r="T512" s="117">
        <v>0</v>
      </c>
      <c r="U512" s="117">
        <v>0</v>
      </c>
      <c r="V512" s="117">
        <v>0</v>
      </c>
      <c r="W512" s="117">
        <v>0</v>
      </c>
      <c r="X512" s="117">
        <v>3495009</v>
      </c>
      <c r="Y512" s="192">
        <v>0</v>
      </c>
      <c r="Z512" s="199"/>
    </row>
    <row r="513" spans="1:26" x14ac:dyDescent="0.35">
      <c r="A513" s="52" t="s">
        <v>1125</v>
      </c>
      <c r="B513" s="40" t="s">
        <v>1129</v>
      </c>
      <c r="C513" s="48" t="s">
        <v>1125</v>
      </c>
      <c r="D513" s="42" t="s">
        <v>1126</v>
      </c>
      <c r="E513" s="51" t="s">
        <v>1130</v>
      </c>
      <c r="F513" s="31">
        <v>0</v>
      </c>
      <c r="G513" s="44">
        <v>61</v>
      </c>
      <c r="H513" s="20"/>
      <c r="I513" s="118">
        <v>2410.69</v>
      </c>
      <c r="J513" s="136">
        <v>0</v>
      </c>
      <c r="K513" s="150">
        <v>0</v>
      </c>
      <c r="L513" s="118">
        <v>0</v>
      </c>
      <c r="M513" s="118">
        <v>0</v>
      </c>
      <c r="N513" s="118">
        <v>0</v>
      </c>
      <c r="O513" s="118">
        <v>0</v>
      </c>
      <c r="P513" s="118">
        <v>0</v>
      </c>
      <c r="Q513" s="118">
        <v>0</v>
      </c>
      <c r="R513" s="150">
        <v>0</v>
      </c>
      <c r="S513" s="118">
        <v>0</v>
      </c>
      <c r="T513" s="118">
        <v>0</v>
      </c>
      <c r="U513" s="118">
        <v>0</v>
      </c>
      <c r="V513" s="118">
        <v>0</v>
      </c>
      <c r="W513" s="118">
        <v>0</v>
      </c>
      <c r="X513" s="118">
        <v>0</v>
      </c>
      <c r="Y513" s="192">
        <v>13560.13</v>
      </c>
      <c r="Z513" s="199"/>
    </row>
    <row r="514" spans="1:26" x14ac:dyDescent="0.35">
      <c r="A514" s="15" t="s">
        <v>1131</v>
      </c>
      <c r="B514" s="17" t="s">
        <v>1132</v>
      </c>
      <c r="C514" s="28" t="s">
        <v>1131</v>
      </c>
      <c r="D514" s="29" t="s">
        <v>1132</v>
      </c>
      <c r="E514" s="30" t="s">
        <v>1133</v>
      </c>
      <c r="F514" s="31">
        <v>0</v>
      </c>
      <c r="G514" s="45">
        <v>63</v>
      </c>
      <c r="H514" s="20">
        <v>1</v>
      </c>
      <c r="I514" s="116">
        <v>0</v>
      </c>
      <c r="J514" s="134">
        <v>767379</v>
      </c>
      <c r="K514" s="148">
        <v>1.421</v>
      </c>
      <c r="L514" s="116">
        <v>510181</v>
      </c>
      <c r="M514" s="116">
        <v>724967</v>
      </c>
      <c r="N514" s="116">
        <v>206696.18</v>
      </c>
      <c r="O514" s="116">
        <v>518270.82</v>
      </c>
      <c r="P514" s="116">
        <v>0</v>
      </c>
      <c r="Q514" s="116">
        <v>0</v>
      </c>
      <c r="R514" s="148">
        <v>1.5803</v>
      </c>
      <c r="S514" s="116">
        <v>996626</v>
      </c>
      <c r="T514" s="116">
        <v>1574968</v>
      </c>
      <c r="U514" s="116">
        <v>1571424</v>
      </c>
      <c r="V514" s="116">
        <v>1574968</v>
      </c>
      <c r="W514" s="116">
        <v>1321149.71</v>
      </c>
      <c r="X514" s="116">
        <v>0</v>
      </c>
      <c r="Y514" s="192">
        <v>0</v>
      </c>
      <c r="Z514" s="199"/>
    </row>
    <row r="515" spans="1:26" x14ac:dyDescent="0.35">
      <c r="A515" s="15" t="s">
        <v>1134</v>
      </c>
      <c r="B515" s="17" t="s">
        <v>1135</v>
      </c>
      <c r="C515" s="28" t="s">
        <v>1134</v>
      </c>
      <c r="D515" s="29" t="s">
        <v>1135</v>
      </c>
      <c r="E515" s="30" t="s">
        <v>1136</v>
      </c>
      <c r="F515" s="31">
        <v>0</v>
      </c>
      <c r="G515" s="45">
        <v>63</v>
      </c>
      <c r="H515" s="20"/>
      <c r="I515" s="116">
        <v>0</v>
      </c>
      <c r="J515" s="134">
        <v>635504</v>
      </c>
      <c r="K515" s="148">
        <v>1.4751000000000001</v>
      </c>
      <c r="L515" s="116">
        <v>151903</v>
      </c>
      <c r="M515" s="116">
        <v>224072</v>
      </c>
      <c r="N515" s="116">
        <v>70332.179999999993</v>
      </c>
      <c r="O515" s="116">
        <v>153739.82</v>
      </c>
      <c r="P515" s="116">
        <v>0</v>
      </c>
      <c r="Q515" s="116">
        <v>0</v>
      </c>
      <c r="R515" s="148">
        <v>1.6404000000000001</v>
      </c>
      <c r="S515" s="116">
        <v>48159</v>
      </c>
      <c r="T515" s="116">
        <v>79000</v>
      </c>
      <c r="U515" s="116">
        <v>78822</v>
      </c>
      <c r="V515" s="116">
        <v>79000</v>
      </c>
      <c r="W515" s="116">
        <v>0</v>
      </c>
      <c r="X515" s="116">
        <v>0</v>
      </c>
      <c r="Y515" s="192">
        <v>0</v>
      </c>
      <c r="Z515" s="199"/>
    </row>
    <row r="516" spans="1:26" x14ac:dyDescent="0.35">
      <c r="A516" s="15" t="s">
        <v>1137</v>
      </c>
      <c r="B516" s="17" t="s">
        <v>1138</v>
      </c>
      <c r="C516" s="28" t="s">
        <v>1137</v>
      </c>
      <c r="D516" s="29" t="s">
        <v>1138</v>
      </c>
      <c r="E516" s="30" t="s">
        <v>1139</v>
      </c>
      <c r="F516" s="31">
        <v>0</v>
      </c>
      <c r="G516" s="45">
        <v>63</v>
      </c>
      <c r="H516" s="20"/>
      <c r="I516" s="116">
        <v>0</v>
      </c>
      <c r="J516" s="134">
        <v>3311667</v>
      </c>
      <c r="K516" s="148">
        <v>1.3465</v>
      </c>
      <c r="L516" s="116">
        <v>741484</v>
      </c>
      <c r="M516" s="116">
        <v>998408</v>
      </c>
      <c r="N516" s="116">
        <v>333352.58</v>
      </c>
      <c r="O516" s="116">
        <v>665055.41999999993</v>
      </c>
      <c r="P516" s="116">
        <v>0</v>
      </c>
      <c r="Q516" s="116">
        <v>0</v>
      </c>
      <c r="R516" s="148">
        <v>1.4974000000000001</v>
      </c>
      <c r="S516" s="116">
        <v>1894310.95</v>
      </c>
      <c r="T516" s="116">
        <v>2836541</v>
      </c>
      <c r="U516" s="116">
        <v>2830159</v>
      </c>
      <c r="V516" s="116">
        <v>2836541</v>
      </c>
      <c r="W516" s="116">
        <v>182051.04999999981</v>
      </c>
      <c r="X516" s="116">
        <v>0</v>
      </c>
      <c r="Y516" s="192">
        <v>0</v>
      </c>
      <c r="Z516" s="199"/>
    </row>
    <row r="517" spans="1:26" x14ac:dyDescent="0.35">
      <c r="A517" s="15" t="s">
        <v>1140</v>
      </c>
      <c r="B517" s="17" t="s">
        <v>1141</v>
      </c>
      <c r="C517" s="28" t="s">
        <v>1140</v>
      </c>
      <c r="D517" s="29" t="s">
        <v>1141</v>
      </c>
      <c r="E517" s="30" t="s">
        <v>1142</v>
      </c>
      <c r="F517" s="31">
        <v>0</v>
      </c>
      <c r="G517" s="45">
        <v>63</v>
      </c>
      <c r="H517" s="20">
        <v>1</v>
      </c>
      <c r="I517" s="116">
        <v>0</v>
      </c>
      <c r="J517" s="134">
        <v>6654029</v>
      </c>
      <c r="K517" s="148">
        <v>1.2175</v>
      </c>
      <c r="L517" s="116">
        <v>1890683</v>
      </c>
      <c r="M517" s="116">
        <v>2301907</v>
      </c>
      <c r="N517" s="116">
        <v>708312.54</v>
      </c>
      <c r="O517" s="116">
        <v>1593594.46</v>
      </c>
      <c r="P517" s="116">
        <v>0</v>
      </c>
      <c r="Q517" s="116">
        <v>0</v>
      </c>
      <c r="R517" s="148">
        <v>1.3539000000000001</v>
      </c>
      <c r="S517" s="116">
        <v>2310077.4</v>
      </c>
      <c r="T517" s="116">
        <v>3127614</v>
      </c>
      <c r="U517" s="116">
        <v>3120577</v>
      </c>
      <c r="V517" s="116">
        <v>3127614</v>
      </c>
      <c r="W517" s="116">
        <v>0</v>
      </c>
      <c r="X517" s="116">
        <v>0</v>
      </c>
      <c r="Y517" s="192">
        <v>0</v>
      </c>
      <c r="Z517" s="199"/>
    </row>
    <row r="518" spans="1:26" x14ac:dyDescent="0.35">
      <c r="A518" s="15" t="s">
        <v>1143</v>
      </c>
      <c r="B518" s="17" t="s">
        <v>1144</v>
      </c>
      <c r="C518" s="28" t="s">
        <v>1143</v>
      </c>
      <c r="D518" s="29" t="s">
        <v>1144</v>
      </c>
      <c r="E518" s="30" t="s">
        <v>1145</v>
      </c>
      <c r="F518" s="31">
        <v>0</v>
      </c>
      <c r="G518" s="45">
        <v>63</v>
      </c>
      <c r="H518" s="20"/>
      <c r="I518" s="116">
        <v>0</v>
      </c>
      <c r="J518" s="134">
        <v>3576233</v>
      </c>
      <c r="K518" s="148">
        <v>1.6956</v>
      </c>
      <c r="L518" s="116">
        <v>1214869.1399999999</v>
      </c>
      <c r="M518" s="116">
        <v>2059932</v>
      </c>
      <c r="N518" s="116">
        <v>691508.88</v>
      </c>
      <c r="O518" s="116">
        <v>1368423.12</v>
      </c>
      <c r="P518" s="116">
        <v>0</v>
      </c>
      <c r="Q518" s="116">
        <v>0</v>
      </c>
      <c r="R518" s="148">
        <v>1.6433</v>
      </c>
      <c r="S518" s="116">
        <v>12243137.84</v>
      </c>
      <c r="T518" s="116">
        <v>20119148</v>
      </c>
      <c r="U518" s="116">
        <v>20073880</v>
      </c>
      <c r="V518" s="116">
        <v>20119148</v>
      </c>
      <c r="W518" s="116">
        <v>17862991.170000002</v>
      </c>
      <c r="X518" s="116">
        <v>0</v>
      </c>
      <c r="Y518" s="192">
        <v>0</v>
      </c>
      <c r="Z518" s="199"/>
    </row>
    <row r="519" spans="1:26" x14ac:dyDescent="0.35">
      <c r="A519" s="15" t="s">
        <v>1146</v>
      </c>
      <c r="B519" s="17" t="s">
        <v>1147</v>
      </c>
      <c r="C519" s="28" t="s">
        <v>1146</v>
      </c>
      <c r="D519" s="29" t="s">
        <v>1147</v>
      </c>
      <c r="E519" s="30" t="s">
        <v>1148</v>
      </c>
      <c r="F519" s="31">
        <v>0</v>
      </c>
      <c r="G519" s="45">
        <v>63</v>
      </c>
      <c r="H519" s="20"/>
      <c r="I519" s="116">
        <v>0</v>
      </c>
      <c r="J519" s="134">
        <v>2900104</v>
      </c>
      <c r="K519" s="148">
        <v>1.5508999999999999</v>
      </c>
      <c r="L519" s="116">
        <v>1008294.08</v>
      </c>
      <c r="M519" s="116">
        <v>1563763</v>
      </c>
      <c r="N519" s="116">
        <v>441738.09</v>
      </c>
      <c r="O519" s="116">
        <v>1122024.9099999999</v>
      </c>
      <c r="P519" s="116">
        <v>0</v>
      </c>
      <c r="Q519" s="116">
        <v>0</v>
      </c>
      <c r="R519" s="148">
        <v>1.5031000000000001</v>
      </c>
      <c r="S519" s="116">
        <v>1738861.18</v>
      </c>
      <c r="T519" s="116">
        <v>2613682</v>
      </c>
      <c r="U519" s="116">
        <v>2607801</v>
      </c>
      <c r="V519" s="116">
        <v>2613682</v>
      </c>
      <c r="W519" s="116">
        <v>827197.35000000009</v>
      </c>
      <c r="X519" s="116">
        <v>0</v>
      </c>
      <c r="Y519" s="192">
        <v>0</v>
      </c>
      <c r="Z519" s="199"/>
    </row>
    <row r="520" spans="1:26" x14ac:dyDescent="0.35">
      <c r="A520" s="33" t="s">
        <v>1131</v>
      </c>
      <c r="B520" s="34" t="s">
        <v>1132</v>
      </c>
      <c r="C520" s="35" t="s">
        <v>1149</v>
      </c>
      <c r="D520" s="36" t="s">
        <v>1150</v>
      </c>
      <c r="E520" s="37" t="s">
        <v>1151</v>
      </c>
      <c r="F520" s="31">
        <v>0</v>
      </c>
      <c r="G520" s="46">
        <v>63</v>
      </c>
      <c r="H520" s="20"/>
      <c r="I520" s="117">
        <v>0</v>
      </c>
      <c r="J520" s="135">
        <v>0</v>
      </c>
      <c r="K520" s="149">
        <v>0</v>
      </c>
      <c r="L520" s="117">
        <v>0</v>
      </c>
      <c r="M520" s="117">
        <v>0</v>
      </c>
      <c r="N520" s="117">
        <v>0</v>
      </c>
      <c r="O520" s="117">
        <v>0</v>
      </c>
      <c r="P520" s="117">
        <v>517104.71</v>
      </c>
      <c r="Q520" s="117">
        <v>250274.28999999998</v>
      </c>
      <c r="R520" s="149">
        <v>0</v>
      </c>
      <c r="S520" s="117">
        <v>0</v>
      </c>
      <c r="T520" s="117">
        <v>0</v>
      </c>
      <c r="U520" s="117">
        <v>0</v>
      </c>
      <c r="V520" s="117">
        <v>0</v>
      </c>
      <c r="W520" s="117">
        <v>0</v>
      </c>
      <c r="X520" s="117">
        <v>250274.28999999998</v>
      </c>
      <c r="Y520" s="192">
        <v>0</v>
      </c>
      <c r="Z520" s="199"/>
    </row>
    <row r="521" spans="1:26" x14ac:dyDescent="0.35">
      <c r="A521" s="33" t="s">
        <v>1134</v>
      </c>
      <c r="B521" s="34" t="s">
        <v>1135</v>
      </c>
      <c r="C521" s="35" t="s">
        <v>1149</v>
      </c>
      <c r="D521" s="36" t="s">
        <v>1150</v>
      </c>
      <c r="E521" s="37" t="s">
        <v>1152</v>
      </c>
      <c r="F521" s="31">
        <v>0</v>
      </c>
      <c r="G521" s="46">
        <v>63</v>
      </c>
      <c r="H521" s="20"/>
      <c r="I521" s="117">
        <v>0</v>
      </c>
      <c r="J521" s="135">
        <v>0</v>
      </c>
      <c r="K521" s="149">
        <v>0</v>
      </c>
      <c r="L521" s="117">
        <v>0</v>
      </c>
      <c r="M521" s="117">
        <v>0</v>
      </c>
      <c r="N521" s="117">
        <v>0</v>
      </c>
      <c r="O521" s="117">
        <v>0</v>
      </c>
      <c r="P521" s="117">
        <v>153393.91</v>
      </c>
      <c r="Q521" s="117">
        <v>482110.08999999997</v>
      </c>
      <c r="R521" s="149">
        <v>0</v>
      </c>
      <c r="S521" s="117">
        <v>0</v>
      </c>
      <c r="T521" s="117">
        <v>0</v>
      </c>
      <c r="U521" s="117">
        <v>0</v>
      </c>
      <c r="V521" s="117">
        <v>0</v>
      </c>
      <c r="W521" s="117">
        <v>0</v>
      </c>
      <c r="X521" s="117">
        <v>78822</v>
      </c>
      <c r="Y521" s="192">
        <v>0</v>
      </c>
      <c r="Z521" s="199"/>
    </row>
    <row r="522" spans="1:26" x14ac:dyDescent="0.35">
      <c r="A522" s="33" t="s">
        <v>1137</v>
      </c>
      <c r="B522" s="34" t="s">
        <v>1138</v>
      </c>
      <c r="C522" s="35" t="s">
        <v>1149</v>
      </c>
      <c r="D522" s="36" t="s">
        <v>1150</v>
      </c>
      <c r="E522" s="37" t="s">
        <v>1153</v>
      </c>
      <c r="F522" s="31">
        <v>0</v>
      </c>
      <c r="G522" s="46">
        <v>63</v>
      </c>
      <c r="H522" s="20"/>
      <c r="I522" s="117">
        <v>0</v>
      </c>
      <c r="J522" s="135">
        <v>0</v>
      </c>
      <c r="K522" s="149">
        <v>0</v>
      </c>
      <c r="L522" s="117">
        <v>0</v>
      </c>
      <c r="M522" s="117">
        <v>0</v>
      </c>
      <c r="N522" s="117">
        <v>0</v>
      </c>
      <c r="O522" s="117">
        <v>0</v>
      </c>
      <c r="P522" s="117">
        <v>663559.05000000005</v>
      </c>
      <c r="Q522" s="117">
        <v>2648107.9500000002</v>
      </c>
      <c r="R522" s="149">
        <v>0</v>
      </c>
      <c r="S522" s="117">
        <v>0</v>
      </c>
      <c r="T522" s="117">
        <v>0</v>
      </c>
      <c r="U522" s="117">
        <v>0</v>
      </c>
      <c r="V522" s="117">
        <v>0</v>
      </c>
      <c r="W522" s="117">
        <v>0</v>
      </c>
      <c r="X522" s="117">
        <v>2648107.9500000002</v>
      </c>
      <c r="Y522" s="192">
        <v>0</v>
      </c>
      <c r="Z522" s="199"/>
    </row>
    <row r="523" spans="1:26" x14ac:dyDescent="0.35">
      <c r="A523" s="33" t="s">
        <v>1140</v>
      </c>
      <c r="B523" s="34" t="s">
        <v>1141</v>
      </c>
      <c r="C523" s="35" t="s">
        <v>1149</v>
      </c>
      <c r="D523" s="36" t="s">
        <v>1150</v>
      </c>
      <c r="E523" s="37" t="s">
        <v>1154</v>
      </c>
      <c r="F523" s="31">
        <v>0</v>
      </c>
      <c r="G523" s="46">
        <v>63</v>
      </c>
      <c r="H523" s="20"/>
      <c r="I523" s="117">
        <v>0</v>
      </c>
      <c r="J523" s="135">
        <v>0</v>
      </c>
      <c r="K523" s="149">
        <v>0</v>
      </c>
      <c r="L523" s="117">
        <v>0</v>
      </c>
      <c r="M523" s="117">
        <v>0</v>
      </c>
      <c r="N523" s="117">
        <v>0</v>
      </c>
      <c r="O523" s="117">
        <v>0</v>
      </c>
      <c r="P523" s="117">
        <v>1590008.87</v>
      </c>
      <c r="Q523" s="117">
        <v>5064020.13</v>
      </c>
      <c r="R523" s="149">
        <v>0</v>
      </c>
      <c r="S523" s="117">
        <v>0</v>
      </c>
      <c r="T523" s="117">
        <v>0</v>
      </c>
      <c r="U523" s="117">
        <v>0</v>
      </c>
      <c r="V523" s="117">
        <v>0</v>
      </c>
      <c r="W523" s="117">
        <v>0</v>
      </c>
      <c r="X523" s="117">
        <v>3120577</v>
      </c>
      <c r="Y523" s="192">
        <v>0</v>
      </c>
      <c r="Z523" s="199"/>
    </row>
    <row r="524" spans="1:26" x14ac:dyDescent="0.35">
      <c r="A524" s="39" t="s">
        <v>1149</v>
      </c>
      <c r="B524" s="40" t="s">
        <v>1150</v>
      </c>
      <c r="C524" s="41" t="s">
        <v>1149</v>
      </c>
      <c r="D524" s="42" t="s">
        <v>1155</v>
      </c>
      <c r="E524" s="43" t="s">
        <v>1156</v>
      </c>
      <c r="F524" s="31">
        <v>0</v>
      </c>
      <c r="G524" s="44">
        <v>63</v>
      </c>
      <c r="H524" s="20"/>
      <c r="I524" s="118">
        <v>723.12</v>
      </c>
      <c r="J524" s="136">
        <v>0</v>
      </c>
      <c r="K524" s="150">
        <v>0</v>
      </c>
      <c r="L524" s="118">
        <v>0</v>
      </c>
      <c r="M524" s="118">
        <v>0</v>
      </c>
      <c r="N524" s="118">
        <v>0</v>
      </c>
      <c r="O524" s="118">
        <v>0</v>
      </c>
      <c r="P524" s="118">
        <v>0</v>
      </c>
      <c r="Q524" s="118">
        <v>0</v>
      </c>
      <c r="R524" s="150">
        <v>0</v>
      </c>
      <c r="S524" s="118">
        <v>0</v>
      </c>
      <c r="T524" s="118">
        <v>0</v>
      </c>
      <c r="U524" s="118">
        <v>0</v>
      </c>
      <c r="V524" s="118">
        <v>0</v>
      </c>
      <c r="W524" s="118">
        <v>0</v>
      </c>
      <c r="X524" s="118">
        <v>0</v>
      </c>
      <c r="Y524" s="192">
        <v>15901.48</v>
      </c>
      <c r="Z524" s="199"/>
    </row>
    <row r="525" spans="1:26" x14ac:dyDescent="0.35">
      <c r="A525" s="73" t="s">
        <v>1143</v>
      </c>
      <c r="B525" s="74" t="s">
        <v>1144</v>
      </c>
      <c r="C525" s="35" t="s">
        <v>1157</v>
      </c>
      <c r="D525" s="36" t="s">
        <v>1158</v>
      </c>
      <c r="E525" s="37" t="s">
        <v>1159</v>
      </c>
      <c r="F525" s="31">
        <v>0</v>
      </c>
      <c r="G525" s="46">
        <v>63</v>
      </c>
      <c r="H525" s="20"/>
      <c r="I525" s="117">
        <v>0</v>
      </c>
      <c r="J525" s="135">
        <v>0</v>
      </c>
      <c r="K525" s="149">
        <v>0</v>
      </c>
      <c r="L525" s="117">
        <v>0</v>
      </c>
      <c r="M525" s="117">
        <v>0</v>
      </c>
      <c r="N525" s="117">
        <v>0</v>
      </c>
      <c r="O525" s="117">
        <v>0</v>
      </c>
      <c r="P525" s="117">
        <v>1365344.17</v>
      </c>
      <c r="Q525" s="117">
        <v>2210888.83</v>
      </c>
      <c r="R525" s="149">
        <v>0</v>
      </c>
      <c r="S525" s="117">
        <v>0</v>
      </c>
      <c r="T525" s="117">
        <v>0</v>
      </c>
      <c r="U525" s="117">
        <v>0</v>
      </c>
      <c r="V525" s="117">
        <v>0</v>
      </c>
      <c r="W525" s="117">
        <v>0</v>
      </c>
      <c r="X525" s="117">
        <v>2210888.83</v>
      </c>
      <c r="Y525" s="192">
        <v>0</v>
      </c>
      <c r="Z525" s="199"/>
    </row>
    <row r="526" spans="1:26" x14ac:dyDescent="0.35">
      <c r="A526" s="73" t="s">
        <v>1146</v>
      </c>
      <c r="B526" s="74" t="s">
        <v>1147</v>
      </c>
      <c r="C526" s="35" t="s">
        <v>1157</v>
      </c>
      <c r="D526" s="36" t="s">
        <v>1158</v>
      </c>
      <c r="E526" s="37" t="s">
        <v>1160</v>
      </c>
      <c r="F526" s="31">
        <v>0</v>
      </c>
      <c r="G526" s="46">
        <v>63</v>
      </c>
      <c r="H526" s="20"/>
      <c r="I526" s="117">
        <v>0</v>
      </c>
      <c r="J526" s="135">
        <v>0</v>
      </c>
      <c r="K526" s="149">
        <v>0</v>
      </c>
      <c r="L526" s="117">
        <v>0</v>
      </c>
      <c r="M526" s="117">
        <v>0</v>
      </c>
      <c r="N526" s="117">
        <v>0</v>
      </c>
      <c r="O526" s="117">
        <v>0</v>
      </c>
      <c r="P526" s="117">
        <v>1119500.3500000001</v>
      </c>
      <c r="Q526" s="117">
        <v>1780603.65</v>
      </c>
      <c r="R526" s="149">
        <v>0</v>
      </c>
      <c r="S526" s="117">
        <v>0</v>
      </c>
      <c r="T526" s="117">
        <v>0</v>
      </c>
      <c r="U526" s="117">
        <v>0</v>
      </c>
      <c r="V526" s="117">
        <v>0</v>
      </c>
      <c r="W526" s="117">
        <v>0</v>
      </c>
      <c r="X526" s="117">
        <v>1780603.65</v>
      </c>
      <c r="Y526" s="192">
        <v>0</v>
      </c>
      <c r="Z526" s="199"/>
    </row>
    <row r="527" spans="1:26" x14ac:dyDescent="0.35">
      <c r="A527" s="39" t="s">
        <v>1157</v>
      </c>
      <c r="B527" s="40" t="s">
        <v>1158</v>
      </c>
      <c r="C527" s="41" t="s">
        <v>1157</v>
      </c>
      <c r="D527" s="42" t="s">
        <v>1158</v>
      </c>
      <c r="E527" s="43" t="s">
        <v>1161</v>
      </c>
      <c r="F527" s="31">
        <v>0</v>
      </c>
      <c r="G527" s="44">
        <v>63</v>
      </c>
      <c r="H527" s="20"/>
      <c r="I527" s="118">
        <v>356.32</v>
      </c>
      <c r="J527" s="136">
        <v>0</v>
      </c>
      <c r="K527" s="150">
        <v>0</v>
      </c>
      <c r="L527" s="118">
        <v>0</v>
      </c>
      <c r="M527" s="118">
        <v>0</v>
      </c>
      <c r="N527" s="118">
        <v>0</v>
      </c>
      <c r="O527" s="118">
        <v>0</v>
      </c>
      <c r="P527" s="118">
        <v>0</v>
      </c>
      <c r="Q527" s="118">
        <v>0</v>
      </c>
      <c r="R527" s="150">
        <v>0</v>
      </c>
      <c r="S527" s="118">
        <v>0</v>
      </c>
      <c r="T527" s="118">
        <v>0</v>
      </c>
      <c r="U527" s="118">
        <v>0</v>
      </c>
      <c r="V527" s="118">
        <v>0</v>
      </c>
      <c r="W527" s="118">
        <v>0</v>
      </c>
      <c r="X527" s="118">
        <v>0</v>
      </c>
      <c r="Y527" s="192">
        <v>18151.07</v>
      </c>
      <c r="Z527" s="199"/>
    </row>
    <row r="528" spans="1:26" x14ac:dyDescent="0.35">
      <c r="A528" s="15" t="s">
        <v>1162</v>
      </c>
      <c r="B528" s="17" t="s">
        <v>1163</v>
      </c>
      <c r="C528" s="47" t="s">
        <v>1162</v>
      </c>
      <c r="D528" s="29" t="s">
        <v>1163</v>
      </c>
      <c r="E528" s="30" t="s">
        <v>1164</v>
      </c>
      <c r="F528" s="31">
        <v>0</v>
      </c>
      <c r="G528" s="45">
        <v>64</v>
      </c>
      <c r="H528" s="20">
        <v>2</v>
      </c>
      <c r="I528" s="116">
        <v>0</v>
      </c>
      <c r="J528" s="134">
        <v>2551118</v>
      </c>
      <c r="K528" s="148">
        <v>1.8561000000000001</v>
      </c>
      <c r="L528" s="116">
        <v>677332</v>
      </c>
      <c r="M528" s="116">
        <v>1257196</v>
      </c>
      <c r="N528" s="116">
        <v>316426.42</v>
      </c>
      <c r="O528" s="116">
        <v>940769.58000000007</v>
      </c>
      <c r="P528" s="116">
        <v>0</v>
      </c>
      <c r="Q528" s="116">
        <v>0</v>
      </c>
      <c r="R528" s="148">
        <v>1.6094999999999999</v>
      </c>
      <c r="S528" s="116">
        <v>1416136</v>
      </c>
      <c r="T528" s="116">
        <v>2279271</v>
      </c>
      <c r="U528" s="116">
        <v>2274143</v>
      </c>
      <c r="V528" s="116">
        <v>2279271</v>
      </c>
      <c r="W528" s="116">
        <v>661677.85000000009</v>
      </c>
      <c r="X528" s="116">
        <v>0</v>
      </c>
      <c r="Y528" s="192">
        <v>0</v>
      </c>
      <c r="Z528" s="199"/>
    </row>
    <row r="529" spans="1:26" x14ac:dyDescent="0.35">
      <c r="A529" s="15" t="s">
        <v>1165</v>
      </c>
      <c r="B529" s="17" t="s">
        <v>1166</v>
      </c>
      <c r="C529" s="47" t="s">
        <v>1165</v>
      </c>
      <c r="D529" s="29" t="s">
        <v>1166</v>
      </c>
      <c r="E529" s="30" t="s">
        <v>1167</v>
      </c>
      <c r="F529" s="31">
        <v>0</v>
      </c>
      <c r="G529" s="45">
        <v>64</v>
      </c>
      <c r="H529" s="20">
        <v>2</v>
      </c>
      <c r="I529" s="116">
        <v>0</v>
      </c>
      <c r="J529" s="134">
        <v>1659017</v>
      </c>
      <c r="K529" s="148">
        <v>1.9476</v>
      </c>
      <c r="L529" s="116">
        <v>383590</v>
      </c>
      <c r="M529" s="116">
        <v>747080</v>
      </c>
      <c r="N529" s="116">
        <v>207716.30000000002</v>
      </c>
      <c r="O529" s="116">
        <v>539363.69999999995</v>
      </c>
      <c r="P529" s="116">
        <v>0</v>
      </c>
      <c r="Q529" s="116">
        <v>0</v>
      </c>
      <c r="R529" s="148">
        <v>1.6887000000000001</v>
      </c>
      <c r="S529" s="116">
        <v>312957</v>
      </c>
      <c r="T529" s="116">
        <v>528490</v>
      </c>
      <c r="U529" s="116">
        <v>527301</v>
      </c>
      <c r="V529" s="116">
        <v>528490</v>
      </c>
      <c r="W529" s="116">
        <v>0</v>
      </c>
      <c r="X529" s="116">
        <v>0</v>
      </c>
      <c r="Y529" s="192">
        <v>0</v>
      </c>
      <c r="Z529" s="199"/>
    </row>
    <row r="530" spans="1:26" x14ac:dyDescent="0.35">
      <c r="A530" s="15" t="s">
        <v>1168</v>
      </c>
      <c r="B530" s="17" t="s">
        <v>1169</v>
      </c>
      <c r="C530" s="47" t="s">
        <v>1168</v>
      </c>
      <c r="D530" s="29" t="s">
        <v>1169</v>
      </c>
      <c r="E530" s="30" t="s">
        <v>1170</v>
      </c>
      <c r="F530" s="31">
        <v>0</v>
      </c>
      <c r="G530" s="45">
        <v>64</v>
      </c>
      <c r="H530" s="20">
        <v>2</v>
      </c>
      <c r="I530" s="116">
        <v>0</v>
      </c>
      <c r="J530" s="134">
        <v>1866850</v>
      </c>
      <c r="K530" s="148">
        <v>1.8673999999999999</v>
      </c>
      <c r="L530" s="116">
        <v>368458</v>
      </c>
      <c r="M530" s="116">
        <v>688058</v>
      </c>
      <c r="N530" s="116">
        <v>191149.15</v>
      </c>
      <c r="O530" s="116">
        <v>496908.85</v>
      </c>
      <c r="P530" s="116">
        <v>0</v>
      </c>
      <c r="Q530" s="116">
        <v>0</v>
      </c>
      <c r="R530" s="148">
        <v>1.6193</v>
      </c>
      <c r="S530" s="116">
        <v>345884</v>
      </c>
      <c r="T530" s="116">
        <v>560090</v>
      </c>
      <c r="U530" s="116">
        <v>558830</v>
      </c>
      <c r="V530" s="116">
        <v>560090</v>
      </c>
      <c r="W530" s="116">
        <v>0</v>
      </c>
      <c r="X530" s="116">
        <v>0</v>
      </c>
      <c r="Y530" s="192">
        <v>0</v>
      </c>
      <c r="Z530" s="199"/>
    </row>
    <row r="531" spans="1:26" x14ac:dyDescent="0.35">
      <c r="A531" s="33" t="s">
        <v>1162</v>
      </c>
      <c r="B531" s="34" t="s">
        <v>1163</v>
      </c>
      <c r="C531" s="35" t="s">
        <v>1171</v>
      </c>
      <c r="D531" s="36" t="s">
        <v>1172</v>
      </c>
      <c r="E531" s="37" t="s">
        <v>1173</v>
      </c>
      <c r="F531" s="31">
        <v>0</v>
      </c>
      <c r="G531" s="46">
        <v>64</v>
      </c>
      <c r="H531" s="20"/>
      <c r="I531" s="117">
        <v>0</v>
      </c>
      <c r="J531" s="135">
        <v>0</v>
      </c>
      <c r="K531" s="149">
        <v>0</v>
      </c>
      <c r="L531" s="117">
        <v>0</v>
      </c>
      <c r="M531" s="117">
        <v>0</v>
      </c>
      <c r="N531" s="117">
        <v>0</v>
      </c>
      <c r="O531" s="117">
        <v>0</v>
      </c>
      <c r="P531" s="117">
        <v>938652.85</v>
      </c>
      <c r="Q531" s="117">
        <v>1612465.15</v>
      </c>
      <c r="R531" s="149">
        <v>0</v>
      </c>
      <c r="S531" s="117">
        <v>0</v>
      </c>
      <c r="T531" s="117">
        <v>0</v>
      </c>
      <c r="U531" s="117">
        <v>0</v>
      </c>
      <c r="V531" s="117">
        <v>0</v>
      </c>
      <c r="W531" s="117">
        <v>0</v>
      </c>
      <c r="X531" s="117">
        <v>1612465.15</v>
      </c>
      <c r="Y531" s="192">
        <v>0</v>
      </c>
      <c r="Z531" s="199"/>
    </row>
    <row r="532" spans="1:26" x14ac:dyDescent="0.35">
      <c r="A532" s="33" t="s">
        <v>1165</v>
      </c>
      <c r="B532" s="34" t="s">
        <v>1166</v>
      </c>
      <c r="C532" s="35" t="s">
        <v>1171</v>
      </c>
      <c r="D532" s="36" t="s">
        <v>1172</v>
      </c>
      <c r="E532" s="37" t="s">
        <v>1174</v>
      </c>
      <c r="F532" s="31">
        <v>0</v>
      </c>
      <c r="G532" s="46">
        <v>64</v>
      </c>
      <c r="H532" s="20"/>
      <c r="I532" s="117">
        <v>0</v>
      </c>
      <c r="J532" s="135">
        <v>0</v>
      </c>
      <c r="K532" s="149">
        <v>0</v>
      </c>
      <c r="L532" s="117">
        <v>0</v>
      </c>
      <c r="M532" s="117">
        <v>0</v>
      </c>
      <c r="N532" s="117">
        <v>0</v>
      </c>
      <c r="O532" s="117">
        <v>0</v>
      </c>
      <c r="P532" s="117">
        <v>538150.13</v>
      </c>
      <c r="Q532" s="117">
        <v>1120866.8700000001</v>
      </c>
      <c r="R532" s="149">
        <v>0</v>
      </c>
      <c r="S532" s="117">
        <v>0</v>
      </c>
      <c r="T532" s="117">
        <v>0</v>
      </c>
      <c r="U532" s="117">
        <v>0</v>
      </c>
      <c r="V532" s="117">
        <v>0</v>
      </c>
      <c r="W532" s="117">
        <v>0</v>
      </c>
      <c r="X532" s="117">
        <v>527301</v>
      </c>
      <c r="Y532" s="192">
        <v>0</v>
      </c>
      <c r="Z532" s="199"/>
    </row>
    <row r="533" spans="1:26" x14ac:dyDescent="0.35">
      <c r="A533" s="33" t="s">
        <v>1168</v>
      </c>
      <c r="B533" s="34" t="s">
        <v>1169</v>
      </c>
      <c r="C533" s="35" t="s">
        <v>1171</v>
      </c>
      <c r="D533" s="36" t="s">
        <v>1172</v>
      </c>
      <c r="E533" s="37" t="s">
        <v>1175</v>
      </c>
      <c r="F533" s="31">
        <v>0</v>
      </c>
      <c r="G533" s="46">
        <v>64</v>
      </c>
      <c r="H533" s="20"/>
      <c r="I533" s="117">
        <v>0</v>
      </c>
      <c r="J533" s="135">
        <v>0</v>
      </c>
      <c r="K533" s="149">
        <v>0</v>
      </c>
      <c r="L533" s="117">
        <v>0</v>
      </c>
      <c r="M533" s="117">
        <v>0</v>
      </c>
      <c r="N533" s="117">
        <v>0</v>
      </c>
      <c r="O533" s="117">
        <v>0</v>
      </c>
      <c r="P533" s="117">
        <v>495790.81</v>
      </c>
      <c r="Q533" s="117">
        <v>1371059.19</v>
      </c>
      <c r="R533" s="149">
        <v>0</v>
      </c>
      <c r="S533" s="117">
        <v>0</v>
      </c>
      <c r="T533" s="117">
        <v>0</v>
      </c>
      <c r="U533" s="117">
        <v>0</v>
      </c>
      <c r="V533" s="117">
        <v>0</v>
      </c>
      <c r="W533" s="117">
        <v>0</v>
      </c>
      <c r="X533" s="117">
        <v>558830</v>
      </c>
      <c r="Y533" s="192">
        <v>0</v>
      </c>
      <c r="Z533" s="199"/>
    </row>
    <row r="534" spans="1:26" x14ac:dyDescent="0.35">
      <c r="A534" s="39" t="s">
        <v>1171</v>
      </c>
      <c r="B534" s="40" t="s">
        <v>1176</v>
      </c>
      <c r="C534" s="63" t="s">
        <v>1171</v>
      </c>
      <c r="D534" s="64" t="s">
        <v>1176</v>
      </c>
      <c r="E534" s="61" t="s">
        <v>1177</v>
      </c>
      <c r="F534" s="31">
        <v>0</v>
      </c>
      <c r="G534" s="44">
        <v>64</v>
      </c>
      <c r="H534" s="20"/>
      <c r="I534" s="118">
        <v>315.92</v>
      </c>
      <c r="J534" s="136">
        <v>0</v>
      </c>
      <c r="K534" s="150">
        <v>0</v>
      </c>
      <c r="L534" s="118">
        <v>0</v>
      </c>
      <c r="M534" s="118">
        <v>0</v>
      </c>
      <c r="N534" s="118">
        <v>0</v>
      </c>
      <c r="O534" s="118">
        <v>0</v>
      </c>
      <c r="P534" s="118">
        <v>0</v>
      </c>
      <c r="Q534" s="118">
        <v>0</v>
      </c>
      <c r="R534" s="150">
        <v>0</v>
      </c>
      <c r="S534" s="118">
        <v>0</v>
      </c>
      <c r="T534" s="118">
        <v>0</v>
      </c>
      <c r="U534" s="118">
        <v>0</v>
      </c>
      <c r="V534" s="118">
        <v>0</v>
      </c>
      <c r="W534" s="118">
        <v>0</v>
      </c>
      <c r="X534" s="118">
        <v>0</v>
      </c>
      <c r="Y534" s="192">
        <v>19472.39</v>
      </c>
      <c r="Z534" s="199"/>
    </row>
    <row r="535" spans="1:26" x14ac:dyDescent="0.35">
      <c r="A535" s="15" t="s">
        <v>1178</v>
      </c>
      <c r="B535" s="17" t="s">
        <v>1179</v>
      </c>
      <c r="C535" s="28" t="s">
        <v>1178</v>
      </c>
      <c r="D535" s="29" t="s">
        <v>1179</v>
      </c>
      <c r="E535" s="30" t="s">
        <v>1180</v>
      </c>
      <c r="F535" s="31">
        <v>0</v>
      </c>
      <c r="G535" s="45">
        <v>65</v>
      </c>
      <c r="H535" s="20"/>
      <c r="I535" s="116">
        <v>0</v>
      </c>
      <c r="J535" s="134">
        <v>56451695</v>
      </c>
      <c r="K535" s="148">
        <v>1.5385</v>
      </c>
      <c r="L535" s="116">
        <v>16301262</v>
      </c>
      <c r="M535" s="116">
        <v>25079492</v>
      </c>
      <c r="N535" s="116">
        <v>6252532.2400000002</v>
      </c>
      <c r="O535" s="116">
        <v>18826959.759999998</v>
      </c>
      <c r="P535" s="116">
        <v>0</v>
      </c>
      <c r="Q535" s="116">
        <v>0</v>
      </c>
      <c r="R535" s="148">
        <v>1.6930000000000001</v>
      </c>
      <c r="S535" s="116">
        <v>10198386</v>
      </c>
      <c r="T535" s="116">
        <v>17265867</v>
      </c>
      <c r="U535" s="116">
        <v>17227019</v>
      </c>
      <c r="V535" s="116">
        <v>17265867</v>
      </c>
      <c r="W535" s="116">
        <v>0</v>
      </c>
      <c r="X535" s="116">
        <v>0</v>
      </c>
      <c r="Y535" s="192">
        <v>0</v>
      </c>
      <c r="Z535" s="199"/>
    </row>
    <row r="536" spans="1:26" x14ac:dyDescent="0.35">
      <c r="A536" s="15" t="s">
        <v>1181</v>
      </c>
      <c r="B536" s="17" t="s">
        <v>1182</v>
      </c>
      <c r="C536" s="28" t="s">
        <v>1181</v>
      </c>
      <c r="D536" s="29" t="s">
        <v>1182</v>
      </c>
      <c r="E536" s="30" t="s">
        <v>1183</v>
      </c>
      <c r="F536" s="31">
        <v>0</v>
      </c>
      <c r="G536" s="45">
        <v>65</v>
      </c>
      <c r="H536" s="20"/>
      <c r="I536" s="116">
        <v>0</v>
      </c>
      <c r="J536" s="134">
        <v>4334022</v>
      </c>
      <c r="K536" s="148">
        <v>1.5082</v>
      </c>
      <c r="L536" s="116">
        <v>1934931</v>
      </c>
      <c r="M536" s="116">
        <v>2918263</v>
      </c>
      <c r="N536" s="116">
        <v>644352.29</v>
      </c>
      <c r="O536" s="116">
        <v>2273910.71</v>
      </c>
      <c r="P536" s="116">
        <v>0</v>
      </c>
      <c r="Q536" s="116">
        <v>0</v>
      </c>
      <c r="R536" s="148">
        <v>1.6597</v>
      </c>
      <c r="S536" s="116">
        <v>506375</v>
      </c>
      <c r="T536" s="116">
        <v>840431</v>
      </c>
      <c r="U536" s="116">
        <v>838540</v>
      </c>
      <c r="V536" s="116">
        <v>840431</v>
      </c>
      <c r="W536" s="116">
        <v>0</v>
      </c>
      <c r="X536" s="116">
        <v>0</v>
      </c>
      <c r="Y536" s="192">
        <v>0</v>
      </c>
      <c r="Z536" s="199"/>
    </row>
    <row r="537" spans="1:26" x14ac:dyDescent="0.35">
      <c r="A537" s="33" t="s">
        <v>1178</v>
      </c>
      <c r="B537" s="34" t="s">
        <v>1179</v>
      </c>
      <c r="C537" s="35" t="s">
        <v>1184</v>
      </c>
      <c r="D537" s="36" t="s">
        <v>1185</v>
      </c>
      <c r="E537" s="37" t="s">
        <v>1186</v>
      </c>
      <c r="F537" s="31">
        <v>0</v>
      </c>
      <c r="G537" s="46">
        <v>65</v>
      </c>
      <c r="H537" s="20"/>
      <c r="I537" s="117">
        <v>0</v>
      </c>
      <c r="J537" s="135">
        <v>0</v>
      </c>
      <c r="K537" s="149">
        <v>0</v>
      </c>
      <c r="L537" s="117">
        <v>0</v>
      </c>
      <c r="M537" s="117">
        <v>0</v>
      </c>
      <c r="N537" s="117">
        <v>0</v>
      </c>
      <c r="O537" s="117">
        <v>0</v>
      </c>
      <c r="P537" s="117">
        <v>18784599.100000001</v>
      </c>
      <c r="Q537" s="117">
        <v>37667095.899999999</v>
      </c>
      <c r="R537" s="149">
        <v>0</v>
      </c>
      <c r="S537" s="117">
        <v>0</v>
      </c>
      <c r="T537" s="117">
        <v>0</v>
      </c>
      <c r="U537" s="117">
        <v>0</v>
      </c>
      <c r="V537" s="117">
        <v>0</v>
      </c>
      <c r="W537" s="117">
        <v>0</v>
      </c>
      <c r="X537" s="117">
        <v>17227019</v>
      </c>
      <c r="Y537" s="192">
        <v>0</v>
      </c>
      <c r="Z537" s="199"/>
    </row>
    <row r="538" spans="1:26" x14ac:dyDescent="0.35">
      <c r="A538" s="33" t="s">
        <v>1181</v>
      </c>
      <c r="B538" s="34" t="s">
        <v>1182</v>
      </c>
      <c r="C538" s="35" t="s">
        <v>1184</v>
      </c>
      <c r="D538" s="36" t="s">
        <v>1185</v>
      </c>
      <c r="E538" s="37" t="s">
        <v>1187</v>
      </c>
      <c r="F538" s="31">
        <v>0</v>
      </c>
      <c r="G538" s="46">
        <v>65</v>
      </c>
      <c r="H538" s="20"/>
      <c r="I538" s="117">
        <v>0</v>
      </c>
      <c r="J538" s="135">
        <v>0</v>
      </c>
      <c r="K538" s="149">
        <v>0</v>
      </c>
      <c r="L538" s="117">
        <v>0</v>
      </c>
      <c r="M538" s="117">
        <v>0</v>
      </c>
      <c r="N538" s="117">
        <v>0</v>
      </c>
      <c r="O538" s="117">
        <v>0</v>
      </c>
      <c r="P538" s="117">
        <v>2268794.41</v>
      </c>
      <c r="Q538" s="117">
        <v>2065227.5899999999</v>
      </c>
      <c r="R538" s="149">
        <v>0</v>
      </c>
      <c r="S538" s="117">
        <v>0</v>
      </c>
      <c r="T538" s="117">
        <v>0</v>
      </c>
      <c r="U538" s="117">
        <v>0</v>
      </c>
      <c r="V538" s="117">
        <v>0</v>
      </c>
      <c r="W538" s="117">
        <v>0</v>
      </c>
      <c r="X538" s="117">
        <v>838540</v>
      </c>
      <c r="Y538" s="192">
        <v>0</v>
      </c>
      <c r="Z538" s="199"/>
    </row>
    <row r="539" spans="1:26" x14ac:dyDescent="0.35">
      <c r="A539" s="39" t="s">
        <v>1184</v>
      </c>
      <c r="B539" s="40" t="s">
        <v>1188</v>
      </c>
      <c r="C539" s="41" t="s">
        <v>1184</v>
      </c>
      <c r="D539" s="42" t="s">
        <v>1185</v>
      </c>
      <c r="E539" s="43" t="s">
        <v>1189</v>
      </c>
      <c r="F539" s="31">
        <v>0</v>
      </c>
      <c r="G539" s="44">
        <v>65</v>
      </c>
      <c r="H539" s="20"/>
      <c r="I539" s="118">
        <v>3823.2</v>
      </c>
      <c r="J539" s="136">
        <v>0</v>
      </c>
      <c r="K539" s="150">
        <v>0</v>
      </c>
      <c r="L539" s="118">
        <v>0</v>
      </c>
      <c r="M539" s="118">
        <v>0</v>
      </c>
      <c r="N539" s="118">
        <v>0</v>
      </c>
      <c r="O539" s="118">
        <v>0</v>
      </c>
      <c r="P539" s="118">
        <v>0</v>
      </c>
      <c r="Q539" s="118">
        <v>0</v>
      </c>
      <c r="R539" s="150">
        <v>0</v>
      </c>
      <c r="S539" s="118">
        <v>0</v>
      </c>
      <c r="T539" s="118">
        <v>0</v>
      </c>
      <c r="U539" s="118">
        <v>0</v>
      </c>
      <c r="V539" s="118">
        <v>0</v>
      </c>
      <c r="W539" s="118">
        <v>0</v>
      </c>
      <c r="X539" s="118">
        <v>0</v>
      </c>
      <c r="Y539" s="192">
        <v>16062.81</v>
      </c>
      <c r="Z539" s="199"/>
    </row>
    <row r="540" spans="1:26" x14ac:dyDescent="0.35">
      <c r="A540" s="15" t="s">
        <v>1190</v>
      </c>
      <c r="B540" s="17" t="s">
        <v>1191</v>
      </c>
      <c r="C540" s="28" t="s">
        <v>1190</v>
      </c>
      <c r="D540" s="29" t="s">
        <v>1191</v>
      </c>
      <c r="E540" s="30" t="s">
        <v>1192</v>
      </c>
      <c r="F540" s="31">
        <v>0</v>
      </c>
      <c r="G540" s="45">
        <v>66</v>
      </c>
      <c r="H540" s="20"/>
      <c r="I540" s="116">
        <v>42.36</v>
      </c>
      <c r="J540" s="134">
        <v>603110</v>
      </c>
      <c r="K540" s="148">
        <v>1.357</v>
      </c>
      <c r="L540" s="116">
        <v>311867</v>
      </c>
      <c r="M540" s="116">
        <v>423204</v>
      </c>
      <c r="N540" s="116">
        <v>113827.39</v>
      </c>
      <c r="O540" s="116">
        <v>309376.61</v>
      </c>
      <c r="P540" s="116">
        <v>308680.51</v>
      </c>
      <c r="Q540" s="116">
        <v>294429.49</v>
      </c>
      <c r="R540" s="148">
        <v>1.5792999999999999</v>
      </c>
      <c r="S540" s="116">
        <v>141113</v>
      </c>
      <c r="T540" s="116">
        <v>222860</v>
      </c>
      <c r="U540" s="116">
        <v>222359</v>
      </c>
      <c r="V540" s="116">
        <v>222860</v>
      </c>
      <c r="W540" s="116">
        <v>0</v>
      </c>
      <c r="X540" s="116">
        <v>222359</v>
      </c>
      <c r="Y540" s="192">
        <v>14583.1</v>
      </c>
      <c r="Z540" s="199"/>
    </row>
    <row r="541" spans="1:26" x14ac:dyDescent="0.35">
      <c r="A541" s="15" t="s">
        <v>1193</v>
      </c>
      <c r="B541" s="17" t="s">
        <v>1194</v>
      </c>
      <c r="C541" s="28" t="s">
        <v>1193</v>
      </c>
      <c r="D541" s="29" t="s">
        <v>1194</v>
      </c>
      <c r="E541" s="30" t="s">
        <v>1195</v>
      </c>
      <c r="F541" s="31">
        <v>0</v>
      </c>
      <c r="G541" s="45">
        <v>66</v>
      </c>
      <c r="H541" s="20"/>
      <c r="I541" s="116">
        <v>0</v>
      </c>
      <c r="J541" s="134">
        <v>2024423</v>
      </c>
      <c r="K541" s="148">
        <v>1.4514</v>
      </c>
      <c r="L541" s="116">
        <v>554880</v>
      </c>
      <c r="M541" s="116">
        <v>805353</v>
      </c>
      <c r="N541" s="116">
        <v>225179.51</v>
      </c>
      <c r="O541" s="116">
        <v>580173.49</v>
      </c>
      <c r="P541" s="116">
        <v>0</v>
      </c>
      <c r="Q541" s="116">
        <v>0</v>
      </c>
      <c r="R541" s="148">
        <v>1.5785</v>
      </c>
      <c r="S541" s="116">
        <v>338200.23</v>
      </c>
      <c r="T541" s="116">
        <v>533849</v>
      </c>
      <c r="U541" s="116">
        <v>532648</v>
      </c>
      <c r="V541" s="116">
        <v>533849</v>
      </c>
      <c r="W541" s="116">
        <v>0</v>
      </c>
      <c r="X541" s="116">
        <v>0</v>
      </c>
      <c r="Y541" s="192">
        <v>0</v>
      </c>
      <c r="Z541" s="199"/>
    </row>
    <row r="542" spans="1:26" x14ac:dyDescent="0.35">
      <c r="A542" s="15" t="s">
        <v>1196</v>
      </c>
      <c r="B542" s="17" t="s">
        <v>1197</v>
      </c>
      <c r="C542" s="28" t="s">
        <v>1196</v>
      </c>
      <c r="D542" s="29" t="s">
        <v>1197</v>
      </c>
      <c r="E542" s="30" t="s">
        <v>1198</v>
      </c>
      <c r="F542" s="31">
        <v>0</v>
      </c>
      <c r="G542" s="45">
        <v>66</v>
      </c>
      <c r="H542" s="20"/>
      <c r="I542" s="116">
        <v>0</v>
      </c>
      <c r="J542" s="134">
        <v>6543421</v>
      </c>
      <c r="K542" s="148">
        <v>1.4474</v>
      </c>
      <c r="L542" s="116">
        <v>1273620.03</v>
      </c>
      <c r="M542" s="116">
        <v>1843438</v>
      </c>
      <c r="N542" s="116">
        <v>516001.41000000003</v>
      </c>
      <c r="O542" s="116">
        <v>1327436.5899999999</v>
      </c>
      <c r="P542" s="116">
        <v>0</v>
      </c>
      <c r="Q542" s="116">
        <v>0</v>
      </c>
      <c r="R542" s="148">
        <v>1.5610999999999999</v>
      </c>
      <c r="S542" s="116">
        <v>2030267.84</v>
      </c>
      <c r="T542" s="116">
        <v>3169451</v>
      </c>
      <c r="U542" s="116">
        <v>3162320</v>
      </c>
      <c r="V542" s="116">
        <v>3169451</v>
      </c>
      <c r="W542" s="116">
        <v>0</v>
      </c>
      <c r="X542" s="116">
        <v>0</v>
      </c>
      <c r="Y542" s="192">
        <v>0</v>
      </c>
      <c r="Z542" s="199"/>
    </row>
    <row r="543" spans="1:26" x14ac:dyDescent="0.35">
      <c r="A543" s="15" t="s">
        <v>1199</v>
      </c>
      <c r="B543" s="17" t="s">
        <v>1200</v>
      </c>
      <c r="C543" s="28" t="s">
        <v>1199</v>
      </c>
      <c r="D543" s="29" t="s">
        <v>1200</v>
      </c>
      <c r="E543" s="30" t="s">
        <v>1201</v>
      </c>
      <c r="F543" s="31">
        <v>0</v>
      </c>
      <c r="G543" s="45">
        <v>66</v>
      </c>
      <c r="H543" s="20"/>
      <c r="I543" s="116">
        <v>0</v>
      </c>
      <c r="J543" s="134">
        <v>4468282</v>
      </c>
      <c r="K543" s="148">
        <v>1.4755</v>
      </c>
      <c r="L543" s="116">
        <v>682650.9</v>
      </c>
      <c r="M543" s="116">
        <v>1007251</v>
      </c>
      <c r="N543" s="116">
        <v>260289.54</v>
      </c>
      <c r="O543" s="116">
        <v>746961.46</v>
      </c>
      <c r="P543" s="116">
        <v>0</v>
      </c>
      <c r="Q543" s="116">
        <v>0</v>
      </c>
      <c r="R543" s="148">
        <v>1.5914999999999999</v>
      </c>
      <c r="S543" s="116">
        <v>453231.53</v>
      </c>
      <c r="T543" s="116">
        <v>721318</v>
      </c>
      <c r="U543" s="116">
        <v>719695</v>
      </c>
      <c r="V543" s="116">
        <v>721318</v>
      </c>
      <c r="W543" s="116">
        <v>0</v>
      </c>
      <c r="X543" s="116">
        <v>0</v>
      </c>
      <c r="Y543" s="192">
        <v>0</v>
      </c>
      <c r="Z543" s="199"/>
    </row>
    <row r="544" spans="1:26" x14ac:dyDescent="0.35">
      <c r="A544" s="15" t="s">
        <v>1202</v>
      </c>
      <c r="B544" s="17" t="s">
        <v>1203</v>
      </c>
      <c r="C544" s="28" t="s">
        <v>1202</v>
      </c>
      <c r="D544" s="29" t="s">
        <v>1203</v>
      </c>
      <c r="E544" s="30" t="s">
        <v>1204</v>
      </c>
      <c r="F544" s="31">
        <v>0</v>
      </c>
      <c r="G544" s="45">
        <v>66</v>
      </c>
      <c r="H544" s="20"/>
      <c r="I544" s="116">
        <v>498.11</v>
      </c>
      <c r="J544" s="134">
        <v>7727785</v>
      </c>
      <c r="K544" s="148">
        <v>1.4625999999999999</v>
      </c>
      <c r="L544" s="116">
        <v>2974293</v>
      </c>
      <c r="M544" s="116">
        <v>4350201</v>
      </c>
      <c r="N544" s="116">
        <v>985926.29</v>
      </c>
      <c r="O544" s="116">
        <v>3364274.71</v>
      </c>
      <c r="P544" s="116">
        <v>3356705.09</v>
      </c>
      <c r="Q544" s="116">
        <v>4371079.91</v>
      </c>
      <c r="R544" s="148">
        <v>1.5755999999999999</v>
      </c>
      <c r="S544" s="116">
        <v>3367424.61</v>
      </c>
      <c r="T544" s="116">
        <v>5305714</v>
      </c>
      <c r="U544" s="116">
        <v>5293776</v>
      </c>
      <c r="V544" s="116">
        <v>5305714</v>
      </c>
      <c r="W544" s="116">
        <v>922696.08999999985</v>
      </c>
      <c r="X544" s="116">
        <v>4371079.91</v>
      </c>
      <c r="Y544" s="192">
        <v>15756.08</v>
      </c>
      <c r="Z544" s="199"/>
    </row>
    <row r="545" spans="1:26" x14ac:dyDescent="0.35">
      <c r="A545" s="15" t="s">
        <v>1205</v>
      </c>
      <c r="B545" s="17" t="s">
        <v>1206</v>
      </c>
      <c r="C545" s="28" t="s">
        <v>1205</v>
      </c>
      <c r="D545" s="29" t="s">
        <v>1206</v>
      </c>
      <c r="E545" s="30" t="s">
        <v>1207</v>
      </c>
      <c r="F545" s="31">
        <v>0</v>
      </c>
      <c r="G545" s="45">
        <v>66</v>
      </c>
      <c r="H545" s="20"/>
      <c r="I545" s="116">
        <v>0</v>
      </c>
      <c r="J545" s="134">
        <v>2495387</v>
      </c>
      <c r="K545" s="148">
        <v>1.3748</v>
      </c>
      <c r="L545" s="116">
        <v>727549</v>
      </c>
      <c r="M545" s="116">
        <v>1000234</v>
      </c>
      <c r="N545" s="116">
        <v>242768.65999999997</v>
      </c>
      <c r="O545" s="116">
        <v>757465.34000000008</v>
      </c>
      <c r="P545" s="116">
        <v>0</v>
      </c>
      <c r="Q545" s="116">
        <v>0</v>
      </c>
      <c r="R545" s="148">
        <v>1.5669</v>
      </c>
      <c r="S545" s="116">
        <v>1081862.8600000001</v>
      </c>
      <c r="T545" s="116">
        <v>1695171</v>
      </c>
      <c r="U545" s="116">
        <v>1691357</v>
      </c>
      <c r="V545" s="116">
        <v>1695171</v>
      </c>
      <c r="W545" s="116">
        <v>0</v>
      </c>
      <c r="X545" s="116">
        <v>0</v>
      </c>
      <c r="Y545" s="192">
        <v>0</v>
      </c>
      <c r="Z545" s="199"/>
    </row>
    <row r="546" spans="1:26" x14ac:dyDescent="0.35">
      <c r="A546" s="15" t="s">
        <v>1208</v>
      </c>
      <c r="B546" s="17" t="s">
        <v>1209</v>
      </c>
      <c r="C546" s="28" t="s">
        <v>1208</v>
      </c>
      <c r="D546" s="29" t="s">
        <v>1209</v>
      </c>
      <c r="E546" s="30" t="s">
        <v>1210</v>
      </c>
      <c r="F546" s="31">
        <v>0</v>
      </c>
      <c r="G546" s="45">
        <v>66</v>
      </c>
      <c r="H546" s="20"/>
      <c r="I546" s="116">
        <v>0</v>
      </c>
      <c r="J546" s="134">
        <v>5212995</v>
      </c>
      <c r="K546" s="148">
        <v>1.2521</v>
      </c>
      <c r="L546" s="116">
        <v>974345.04</v>
      </c>
      <c r="M546" s="116">
        <v>1219977</v>
      </c>
      <c r="N546" s="116">
        <v>366237.27999999997</v>
      </c>
      <c r="O546" s="116">
        <v>853739.72</v>
      </c>
      <c r="P546" s="116">
        <v>0</v>
      </c>
      <c r="Q546" s="116">
        <v>0</v>
      </c>
      <c r="R546" s="148">
        <v>1.3505</v>
      </c>
      <c r="S546" s="116">
        <v>1120952.48</v>
      </c>
      <c r="T546" s="116">
        <v>1513846</v>
      </c>
      <c r="U546" s="116">
        <v>1510440</v>
      </c>
      <c r="V546" s="116">
        <v>1513846</v>
      </c>
      <c r="W546" s="116">
        <v>0</v>
      </c>
      <c r="X546" s="116">
        <v>0</v>
      </c>
      <c r="Y546" s="192">
        <v>0</v>
      </c>
      <c r="Z546" s="199"/>
    </row>
    <row r="547" spans="1:26" x14ac:dyDescent="0.35">
      <c r="A547" s="33" t="s">
        <v>1193</v>
      </c>
      <c r="B547" s="34" t="s">
        <v>1194</v>
      </c>
      <c r="C547" s="35" t="s">
        <v>1211</v>
      </c>
      <c r="D547" s="36" t="s">
        <v>1212</v>
      </c>
      <c r="E547" s="37" t="s">
        <v>1213</v>
      </c>
      <c r="F547" s="31">
        <v>0</v>
      </c>
      <c r="G547" s="46">
        <v>66</v>
      </c>
      <c r="H547" s="20"/>
      <c r="I547" s="117">
        <v>0</v>
      </c>
      <c r="J547" s="135">
        <v>0</v>
      </c>
      <c r="K547" s="149">
        <v>0</v>
      </c>
      <c r="L547" s="117">
        <v>0</v>
      </c>
      <c r="M547" s="117">
        <v>0</v>
      </c>
      <c r="N547" s="117">
        <v>0</v>
      </c>
      <c r="O547" s="117">
        <v>0</v>
      </c>
      <c r="P547" s="117">
        <v>578868.1</v>
      </c>
      <c r="Q547" s="117">
        <v>1445554.9</v>
      </c>
      <c r="R547" s="149">
        <v>0</v>
      </c>
      <c r="S547" s="117">
        <v>0</v>
      </c>
      <c r="T547" s="117">
        <v>0</v>
      </c>
      <c r="U547" s="117">
        <v>0</v>
      </c>
      <c r="V547" s="117">
        <v>0</v>
      </c>
      <c r="W547" s="117">
        <v>0</v>
      </c>
      <c r="X547" s="117">
        <v>532648</v>
      </c>
      <c r="Y547" s="192">
        <v>0</v>
      </c>
      <c r="Z547" s="199"/>
    </row>
    <row r="548" spans="1:26" x14ac:dyDescent="0.35">
      <c r="A548" s="33" t="s">
        <v>1205</v>
      </c>
      <c r="B548" s="34" t="s">
        <v>1206</v>
      </c>
      <c r="C548" s="35" t="s">
        <v>1211</v>
      </c>
      <c r="D548" s="36" t="s">
        <v>1212</v>
      </c>
      <c r="E548" s="37" t="s">
        <v>1214</v>
      </c>
      <c r="F548" s="31">
        <v>0</v>
      </c>
      <c r="G548" s="46">
        <v>66</v>
      </c>
      <c r="H548" s="20"/>
      <c r="I548" s="117">
        <v>0</v>
      </c>
      <c r="J548" s="135">
        <v>0</v>
      </c>
      <c r="K548" s="149">
        <v>0</v>
      </c>
      <c r="L548" s="117">
        <v>0</v>
      </c>
      <c r="M548" s="117">
        <v>0</v>
      </c>
      <c r="N548" s="117">
        <v>0</v>
      </c>
      <c r="O548" s="117">
        <v>0</v>
      </c>
      <c r="P548" s="117">
        <v>755761.04</v>
      </c>
      <c r="Q548" s="117">
        <v>1739625.96</v>
      </c>
      <c r="R548" s="149">
        <v>0</v>
      </c>
      <c r="S548" s="117">
        <v>0</v>
      </c>
      <c r="T548" s="117">
        <v>0</v>
      </c>
      <c r="U548" s="117">
        <v>0</v>
      </c>
      <c r="V548" s="117">
        <v>0</v>
      </c>
      <c r="W548" s="117">
        <v>0</v>
      </c>
      <c r="X548" s="117">
        <v>1691357</v>
      </c>
      <c r="Y548" s="192">
        <v>0</v>
      </c>
      <c r="Z548" s="199"/>
    </row>
    <row r="549" spans="1:26" x14ac:dyDescent="0.35">
      <c r="A549" s="39" t="s">
        <v>1211</v>
      </c>
      <c r="B549" s="40" t="s">
        <v>1212</v>
      </c>
      <c r="C549" s="41" t="s">
        <v>1211</v>
      </c>
      <c r="D549" s="42" t="s">
        <v>1215</v>
      </c>
      <c r="E549" s="43" t="s">
        <v>1216</v>
      </c>
      <c r="F549" s="31">
        <v>0</v>
      </c>
      <c r="G549" s="44">
        <v>66</v>
      </c>
      <c r="H549" s="20"/>
      <c r="I549" s="118">
        <v>270.8</v>
      </c>
      <c r="J549" s="136">
        <v>0</v>
      </c>
      <c r="K549" s="150">
        <v>0</v>
      </c>
      <c r="L549" s="118">
        <v>0</v>
      </c>
      <c r="M549" s="118">
        <v>0</v>
      </c>
      <c r="N549" s="118">
        <v>0</v>
      </c>
      <c r="O549" s="118">
        <v>0</v>
      </c>
      <c r="P549" s="118">
        <v>0</v>
      </c>
      <c r="Q549" s="118">
        <v>0</v>
      </c>
      <c r="R549" s="150">
        <v>0</v>
      </c>
      <c r="S549" s="118">
        <v>0</v>
      </c>
      <c r="T549" s="118">
        <v>0</v>
      </c>
      <c r="U549" s="118">
        <v>0</v>
      </c>
      <c r="V549" s="118">
        <v>0</v>
      </c>
      <c r="W549" s="118">
        <v>0</v>
      </c>
      <c r="X549" s="118">
        <v>0</v>
      </c>
      <c r="Y549" s="192">
        <v>16244.9</v>
      </c>
      <c r="Z549" s="199"/>
    </row>
    <row r="550" spans="1:26" x14ac:dyDescent="0.35">
      <c r="A550" s="33" t="s">
        <v>1196</v>
      </c>
      <c r="B550" s="34" t="s">
        <v>1197</v>
      </c>
      <c r="C550" s="35" t="s">
        <v>1217</v>
      </c>
      <c r="D550" s="36" t="s">
        <v>1218</v>
      </c>
      <c r="E550" s="37" t="s">
        <v>1219</v>
      </c>
      <c r="F550" s="31">
        <v>0</v>
      </c>
      <c r="G550" s="46">
        <v>66</v>
      </c>
      <c r="H550" s="20"/>
      <c r="I550" s="117">
        <v>0</v>
      </c>
      <c r="J550" s="135">
        <v>0</v>
      </c>
      <c r="K550" s="149">
        <v>0</v>
      </c>
      <c r="L550" s="117">
        <v>0</v>
      </c>
      <c r="M550" s="117">
        <v>0</v>
      </c>
      <c r="N550" s="117">
        <v>0</v>
      </c>
      <c r="O550" s="117">
        <v>0</v>
      </c>
      <c r="P550" s="117">
        <v>1324449.8600000001</v>
      </c>
      <c r="Q550" s="117">
        <v>5218971.1399999997</v>
      </c>
      <c r="R550" s="149">
        <v>0</v>
      </c>
      <c r="S550" s="117">
        <v>0</v>
      </c>
      <c r="T550" s="117">
        <v>0</v>
      </c>
      <c r="U550" s="117">
        <v>0</v>
      </c>
      <c r="V550" s="117">
        <v>0</v>
      </c>
      <c r="W550" s="117">
        <v>0</v>
      </c>
      <c r="X550" s="117">
        <v>3162320</v>
      </c>
      <c r="Y550" s="192">
        <v>0</v>
      </c>
      <c r="Z550" s="199"/>
    </row>
    <row r="551" spans="1:26" x14ac:dyDescent="0.35">
      <c r="A551" s="33" t="s">
        <v>1199</v>
      </c>
      <c r="B551" s="34" t="s">
        <v>1200</v>
      </c>
      <c r="C551" s="35" t="s">
        <v>1217</v>
      </c>
      <c r="D551" s="36" t="s">
        <v>1218</v>
      </c>
      <c r="E551" s="37" t="s">
        <v>1220</v>
      </c>
      <c r="F551" s="31">
        <v>0</v>
      </c>
      <c r="G551" s="46">
        <v>66</v>
      </c>
      <c r="H551" s="20"/>
      <c r="I551" s="117">
        <v>0</v>
      </c>
      <c r="J551" s="135">
        <v>0</v>
      </c>
      <c r="K551" s="149">
        <v>0</v>
      </c>
      <c r="L551" s="117">
        <v>0</v>
      </c>
      <c r="M551" s="117">
        <v>0</v>
      </c>
      <c r="N551" s="117">
        <v>0</v>
      </c>
      <c r="O551" s="117">
        <v>0</v>
      </c>
      <c r="P551" s="117">
        <v>745280.8</v>
      </c>
      <c r="Q551" s="117">
        <v>3723001.2</v>
      </c>
      <c r="R551" s="149">
        <v>0</v>
      </c>
      <c r="S551" s="117">
        <v>0</v>
      </c>
      <c r="T551" s="117">
        <v>0</v>
      </c>
      <c r="U551" s="117">
        <v>0</v>
      </c>
      <c r="V551" s="117">
        <v>0</v>
      </c>
      <c r="W551" s="117">
        <v>0</v>
      </c>
      <c r="X551" s="117">
        <v>719695</v>
      </c>
      <c r="Y551" s="192">
        <v>0</v>
      </c>
      <c r="Z551" s="199"/>
    </row>
    <row r="552" spans="1:26" x14ac:dyDescent="0.35">
      <c r="A552" s="33" t="s">
        <v>1208</v>
      </c>
      <c r="B552" s="34" t="s">
        <v>1209</v>
      </c>
      <c r="C552" s="35" t="s">
        <v>1217</v>
      </c>
      <c r="D552" s="36" t="s">
        <v>1218</v>
      </c>
      <c r="E552" s="37" t="s">
        <v>1221</v>
      </c>
      <c r="F552" s="31">
        <v>0</v>
      </c>
      <c r="G552" s="46">
        <v>66</v>
      </c>
      <c r="H552" s="20"/>
      <c r="I552" s="117">
        <v>0</v>
      </c>
      <c r="J552" s="135">
        <v>0</v>
      </c>
      <c r="K552" s="149">
        <v>0</v>
      </c>
      <c r="L552" s="117">
        <v>0</v>
      </c>
      <c r="M552" s="117">
        <v>0</v>
      </c>
      <c r="N552" s="117">
        <v>0</v>
      </c>
      <c r="O552" s="117">
        <v>0</v>
      </c>
      <c r="P552" s="117">
        <v>851818.81</v>
      </c>
      <c r="Q552" s="117">
        <v>4361176.1899999995</v>
      </c>
      <c r="R552" s="149">
        <v>0</v>
      </c>
      <c r="S552" s="117">
        <v>0</v>
      </c>
      <c r="T552" s="117">
        <v>0</v>
      </c>
      <c r="U552" s="117">
        <v>0</v>
      </c>
      <c r="V552" s="117">
        <v>0</v>
      </c>
      <c r="W552" s="117">
        <v>0</v>
      </c>
      <c r="X552" s="117">
        <v>1510440</v>
      </c>
      <c r="Y552" s="192">
        <v>0</v>
      </c>
      <c r="Z552" s="199"/>
    </row>
    <row r="553" spans="1:26" x14ac:dyDescent="0.35">
      <c r="A553" s="39" t="s">
        <v>1217</v>
      </c>
      <c r="B553" s="40" t="s">
        <v>1218</v>
      </c>
      <c r="C553" s="41" t="s">
        <v>1217</v>
      </c>
      <c r="D553" s="42" t="s">
        <v>1222</v>
      </c>
      <c r="E553" s="43" t="s">
        <v>1223</v>
      </c>
      <c r="F553" s="31">
        <v>0</v>
      </c>
      <c r="G553" s="44">
        <v>66</v>
      </c>
      <c r="H553" s="20"/>
      <c r="I553" s="118">
        <v>1007.55</v>
      </c>
      <c r="J553" s="136">
        <v>0</v>
      </c>
      <c r="K553" s="150">
        <v>0</v>
      </c>
      <c r="L553" s="118">
        <v>0</v>
      </c>
      <c r="M553" s="118">
        <v>0</v>
      </c>
      <c r="N553" s="118">
        <v>0</v>
      </c>
      <c r="O553" s="118">
        <v>0</v>
      </c>
      <c r="P553" s="118">
        <v>0</v>
      </c>
      <c r="Q553" s="118">
        <v>0</v>
      </c>
      <c r="R553" s="150">
        <v>0</v>
      </c>
      <c r="S553" s="118">
        <v>0</v>
      </c>
      <c r="T553" s="118">
        <v>0</v>
      </c>
      <c r="U553" s="118">
        <v>0</v>
      </c>
      <c r="V553" s="118">
        <v>0</v>
      </c>
      <c r="W553" s="118">
        <v>0</v>
      </c>
      <c r="X553" s="118">
        <v>0</v>
      </c>
      <c r="Y553" s="192">
        <v>16375.06</v>
      </c>
      <c r="Z553" s="199"/>
    </row>
    <row r="554" spans="1:26" x14ac:dyDescent="0.35">
      <c r="A554" s="15" t="s">
        <v>1224</v>
      </c>
      <c r="B554" s="17" t="s">
        <v>1225</v>
      </c>
      <c r="C554" s="28" t="s">
        <v>1224</v>
      </c>
      <c r="D554" s="29" t="s">
        <v>1225</v>
      </c>
      <c r="E554" s="30" t="s">
        <v>1226</v>
      </c>
      <c r="F554" s="31">
        <v>0</v>
      </c>
      <c r="G554" s="45">
        <v>67</v>
      </c>
      <c r="H554" s="20"/>
      <c r="I554" s="116">
        <v>0</v>
      </c>
      <c r="J554" s="134">
        <v>4725555</v>
      </c>
      <c r="K554" s="148">
        <v>1.4378</v>
      </c>
      <c r="L554" s="116">
        <v>934809.83</v>
      </c>
      <c r="M554" s="116">
        <v>1344070</v>
      </c>
      <c r="N554" s="116">
        <v>421376.22</v>
      </c>
      <c r="O554" s="116">
        <v>922693.78</v>
      </c>
      <c r="P554" s="116">
        <v>0</v>
      </c>
      <c r="Q554" s="116">
        <v>0</v>
      </c>
      <c r="R554" s="148">
        <v>1.5869</v>
      </c>
      <c r="S554" s="116">
        <v>1721847.65</v>
      </c>
      <c r="T554" s="116">
        <v>2732400</v>
      </c>
      <c r="U554" s="116">
        <v>2726252</v>
      </c>
      <c r="V554" s="116">
        <v>2732400</v>
      </c>
      <c r="W554" s="116">
        <v>0</v>
      </c>
      <c r="X554" s="116">
        <v>0</v>
      </c>
      <c r="Y554" s="192">
        <v>0</v>
      </c>
      <c r="Z554" s="199"/>
    </row>
    <row r="555" spans="1:26" x14ac:dyDescent="0.35">
      <c r="A555" s="15" t="s">
        <v>1227</v>
      </c>
      <c r="B555" s="17" t="s">
        <v>1228</v>
      </c>
      <c r="C555" s="28" t="s">
        <v>1227</v>
      </c>
      <c r="D555" s="29" t="s">
        <v>1228</v>
      </c>
      <c r="E555" s="30" t="s">
        <v>1229</v>
      </c>
      <c r="F555" s="31">
        <v>0</v>
      </c>
      <c r="G555" s="45">
        <v>67</v>
      </c>
      <c r="H555" s="20"/>
      <c r="I555" s="116">
        <v>0</v>
      </c>
      <c r="J555" s="134">
        <v>3271538</v>
      </c>
      <c r="K555" s="148">
        <v>1.6222000000000001</v>
      </c>
      <c r="L555" s="116">
        <v>447085.9</v>
      </c>
      <c r="M555" s="116">
        <v>725263</v>
      </c>
      <c r="N555" s="116">
        <v>217253.05</v>
      </c>
      <c r="O555" s="116">
        <v>508009.95</v>
      </c>
      <c r="P555" s="116">
        <v>0</v>
      </c>
      <c r="Q555" s="116">
        <v>0</v>
      </c>
      <c r="R555" s="148">
        <v>1.7077</v>
      </c>
      <c r="S555" s="116">
        <v>688583.82</v>
      </c>
      <c r="T555" s="116">
        <v>1175895</v>
      </c>
      <c r="U555" s="116">
        <v>1173249</v>
      </c>
      <c r="V555" s="116">
        <v>1175895</v>
      </c>
      <c r="W555" s="116">
        <v>0</v>
      </c>
      <c r="X555" s="116">
        <v>0</v>
      </c>
      <c r="Y555" s="192">
        <v>0</v>
      </c>
      <c r="Z555" s="199"/>
    </row>
    <row r="556" spans="1:26" x14ac:dyDescent="0.35">
      <c r="A556" s="15" t="s">
        <v>1230</v>
      </c>
      <c r="B556" s="17" t="s">
        <v>1231</v>
      </c>
      <c r="C556" s="28" t="s">
        <v>1230</v>
      </c>
      <c r="D556" s="29" t="s">
        <v>1231</v>
      </c>
      <c r="E556" s="30" t="s">
        <v>1232</v>
      </c>
      <c r="F556" s="31">
        <v>0</v>
      </c>
      <c r="G556" s="45">
        <v>67</v>
      </c>
      <c r="H556" s="20"/>
      <c r="I556" s="116">
        <v>0</v>
      </c>
      <c r="J556" s="134">
        <v>3120078</v>
      </c>
      <c r="K556" s="148">
        <v>1.3651</v>
      </c>
      <c r="L556" s="116">
        <v>440029</v>
      </c>
      <c r="M556" s="116">
        <v>600684</v>
      </c>
      <c r="N556" s="116">
        <v>186082.5</v>
      </c>
      <c r="O556" s="116">
        <v>414601.5</v>
      </c>
      <c r="P556" s="116">
        <v>0</v>
      </c>
      <c r="Q556" s="116">
        <v>0</v>
      </c>
      <c r="R556" s="148">
        <v>1.5267999999999999</v>
      </c>
      <c r="S556" s="116">
        <v>630994.69999999995</v>
      </c>
      <c r="T556" s="116">
        <v>963403</v>
      </c>
      <c r="U556" s="116">
        <v>961235</v>
      </c>
      <c r="V556" s="116">
        <v>963403</v>
      </c>
      <c r="W556" s="116">
        <v>0</v>
      </c>
      <c r="X556" s="116">
        <v>0</v>
      </c>
      <c r="Y556" s="192">
        <v>0</v>
      </c>
      <c r="Z556" s="199"/>
    </row>
    <row r="557" spans="1:26" x14ac:dyDescent="0.35">
      <c r="A557" s="15" t="s">
        <v>1233</v>
      </c>
      <c r="B557" s="17" t="s">
        <v>1234</v>
      </c>
      <c r="C557" s="28" t="s">
        <v>1233</v>
      </c>
      <c r="D557" s="29" t="s">
        <v>1234</v>
      </c>
      <c r="E557" s="30" t="s">
        <v>1235</v>
      </c>
      <c r="F557" s="31">
        <v>0</v>
      </c>
      <c r="G557" s="45">
        <v>67</v>
      </c>
      <c r="H557" s="20"/>
      <c r="I557" s="116">
        <v>0</v>
      </c>
      <c r="J557" s="134">
        <v>12171334</v>
      </c>
      <c r="K557" s="148">
        <v>1.4218</v>
      </c>
      <c r="L557" s="116">
        <v>1960586.17</v>
      </c>
      <c r="M557" s="116">
        <v>2787561</v>
      </c>
      <c r="N557" s="116">
        <v>895164.7300000001</v>
      </c>
      <c r="O557" s="116">
        <v>1892396.27</v>
      </c>
      <c r="P557" s="116">
        <v>0</v>
      </c>
      <c r="Q557" s="116">
        <v>0</v>
      </c>
      <c r="R557" s="148">
        <v>1.5902000000000001</v>
      </c>
      <c r="S557" s="116">
        <v>1743692.64</v>
      </c>
      <c r="T557" s="116">
        <v>2772820</v>
      </c>
      <c r="U557" s="116">
        <v>2766581</v>
      </c>
      <c r="V557" s="116">
        <v>2772820</v>
      </c>
      <c r="W557" s="116">
        <v>0</v>
      </c>
      <c r="X557" s="116">
        <v>0</v>
      </c>
      <c r="Y557" s="192">
        <v>0</v>
      </c>
      <c r="Z557" s="199"/>
    </row>
    <row r="558" spans="1:26" x14ac:dyDescent="0.35">
      <c r="A558" s="15" t="s">
        <v>1236</v>
      </c>
      <c r="B558" s="17" t="s">
        <v>1237</v>
      </c>
      <c r="C558" s="28" t="s">
        <v>1236</v>
      </c>
      <c r="D558" s="29" t="s">
        <v>1237</v>
      </c>
      <c r="E558" s="30" t="s">
        <v>1238</v>
      </c>
      <c r="F558" s="31">
        <v>0</v>
      </c>
      <c r="G558" s="45">
        <v>67</v>
      </c>
      <c r="H558" s="20"/>
      <c r="I558" s="116">
        <v>0</v>
      </c>
      <c r="J558" s="134">
        <v>1172301</v>
      </c>
      <c r="K558" s="148">
        <v>1.3669</v>
      </c>
      <c r="L558" s="116">
        <v>358523</v>
      </c>
      <c r="M558" s="116">
        <v>490065</v>
      </c>
      <c r="N558" s="116">
        <v>149231.20000000001</v>
      </c>
      <c r="O558" s="116">
        <v>340833.8</v>
      </c>
      <c r="P558" s="116">
        <v>0</v>
      </c>
      <c r="Q558" s="116">
        <v>0</v>
      </c>
      <c r="R558" s="148">
        <v>1.4842</v>
      </c>
      <c r="S558" s="116">
        <v>590707</v>
      </c>
      <c r="T558" s="116">
        <v>876727</v>
      </c>
      <c r="U558" s="116">
        <v>874754</v>
      </c>
      <c r="V558" s="116">
        <v>876727</v>
      </c>
      <c r="W558" s="116">
        <v>42519.919999999925</v>
      </c>
      <c r="X558" s="116">
        <v>0</v>
      </c>
      <c r="Y558" s="192">
        <v>0</v>
      </c>
      <c r="Z558" s="199"/>
    </row>
    <row r="559" spans="1:26" x14ac:dyDescent="0.35">
      <c r="A559" s="15" t="s">
        <v>1239</v>
      </c>
      <c r="B559" s="17" t="s">
        <v>1240</v>
      </c>
      <c r="C559" s="47" t="s">
        <v>1239</v>
      </c>
      <c r="D559" s="29" t="s">
        <v>1240</v>
      </c>
      <c r="E559" s="30" t="s">
        <v>1241</v>
      </c>
      <c r="F559" s="31">
        <v>0</v>
      </c>
      <c r="G559" s="45">
        <v>67</v>
      </c>
      <c r="H559" s="20">
        <v>2</v>
      </c>
      <c r="I559" s="116">
        <v>0</v>
      </c>
      <c r="J559" s="134">
        <v>1566098</v>
      </c>
      <c r="K559" s="148">
        <v>1.5158</v>
      </c>
      <c r="L559" s="116">
        <v>269963.28000000003</v>
      </c>
      <c r="M559" s="116">
        <v>409210</v>
      </c>
      <c r="N559" s="116">
        <v>104734.1</v>
      </c>
      <c r="O559" s="116">
        <v>304475.90000000002</v>
      </c>
      <c r="P559" s="116">
        <v>0</v>
      </c>
      <c r="Q559" s="116">
        <v>0</v>
      </c>
      <c r="R559" s="148">
        <v>1.6083000000000001</v>
      </c>
      <c r="S559" s="116">
        <v>303314.49</v>
      </c>
      <c r="T559" s="116">
        <v>487821</v>
      </c>
      <c r="U559" s="116">
        <v>486723</v>
      </c>
      <c r="V559" s="116">
        <v>487821</v>
      </c>
      <c r="W559" s="116">
        <v>0</v>
      </c>
      <c r="X559" s="116">
        <v>0</v>
      </c>
      <c r="Y559" s="192">
        <v>0</v>
      </c>
      <c r="Z559" s="199"/>
    </row>
    <row r="560" spans="1:26" x14ac:dyDescent="0.35">
      <c r="A560" s="15" t="s">
        <v>1242</v>
      </c>
      <c r="B560" s="17" t="s">
        <v>1243</v>
      </c>
      <c r="C560" s="28" t="s">
        <v>1242</v>
      </c>
      <c r="D560" s="29" t="s">
        <v>1243</v>
      </c>
      <c r="E560" s="30" t="s">
        <v>1244</v>
      </c>
      <c r="F560" s="31">
        <v>0</v>
      </c>
      <c r="G560" s="45">
        <v>67</v>
      </c>
      <c r="H560" s="20"/>
      <c r="I560" s="116">
        <v>0</v>
      </c>
      <c r="J560" s="134">
        <v>2571793</v>
      </c>
      <c r="K560" s="148">
        <v>1.4241999999999999</v>
      </c>
      <c r="L560" s="116">
        <v>588911.28</v>
      </c>
      <c r="M560" s="116">
        <v>838727</v>
      </c>
      <c r="N560" s="116">
        <v>269480.33</v>
      </c>
      <c r="O560" s="116">
        <v>569246.66999999993</v>
      </c>
      <c r="P560" s="116">
        <v>0</v>
      </c>
      <c r="Q560" s="116">
        <v>0</v>
      </c>
      <c r="R560" s="148">
        <v>1.4315</v>
      </c>
      <c r="S560" s="116">
        <v>420344</v>
      </c>
      <c r="T560" s="116">
        <v>601722</v>
      </c>
      <c r="U560" s="116">
        <v>600368</v>
      </c>
      <c r="V560" s="116">
        <v>601722</v>
      </c>
      <c r="W560" s="116">
        <v>0</v>
      </c>
      <c r="X560" s="116">
        <v>0</v>
      </c>
      <c r="Y560" s="192">
        <v>0</v>
      </c>
      <c r="Z560" s="199"/>
    </row>
    <row r="561" spans="1:26" x14ac:dyDescent="0.35">
      <c r="A561" s="15" t="s">
        <v>1245</v>
      </c>
      <c r="B561" s="17" t="s">
        <v>1246</v>
      </c>
      <c r="C561" s="47" t="s">
        <v>1245</v>
      </c>
      <c r="D561" s="29" t="s">
        <v>1246</v>
      </c>
      <c r="E561" s="30" t="s">
        <v>1247</v>
      </c>
      <c r="F561" s="31">
        <v>0</v>
      </c>
      <c r="G561" s="45">
        <v>67</v>
      </c>
      <c r="H561" s="20">
        <v>2</v>
      </c>
      <c r="I561" s="116">
        <v>0</v>
      </c>
      <c r="J561" s="134">
        <v>1693325</v>
      </c>
      <c r="K561" s="148">
        <v>1.4957</v>
      </c>
      <c r="L561" s="116">
        <v>382381</v>
      </c>
      <c r="M561" s="116">
        <v>571927</v>
      </c>
      <c r="N561" s="116">
        <v>171750.02</v>
      </c>
      <c r="O561" s="116">
        <v>400176.98</v>
      </c>
      <c r="P561" s="116">
        <v>0</v>
      </c>
      <c r="Q561" s="116">
        <v>0</v>
      </c>
      <c r="R561" s="148">
        <v>1.587</v>
      </c>
      <c r="S561" s="116">
        <v>237104.36</v>
      </c>
      <c r="T561" s="116">
        <v>376285</v>
      </c>
      <c r="U561" s="116">
        <v>375438</v>
      </c>
      <c r="V561" s="116">
        <v>376285</v>
      </c>
      <c r="W561" s="116">
        <v>0</v>
      </c>
      <c r="X561" s="116">
        <v>0</v>
      </c>
      <c r="Y561" s="192">
        <v>0</v>
      </c>
      <c r="Z561" s="199"/>
    </row>
    <row r="562" spans="1:26" x14ac:dyDescent="0.35">
      <c r="A562" s="33" t="s">
        <v>1224</v>
      </c>
      <c r="B562" s="34" t="s">
        <v>1225</v>
      </c>
      <c r="C562" s="35" t="s">
        <v>1248</v>
      </c>
      <c r="D562" s="36" t="s">
        <v>1249</v>
      </c>
      <c r="E562" s="37" t="s">
        <v>1250</v>
      </c>
      <c r="F562" s="31">
        <v>0</v>
      </c>
      <c r="G562" s="46">
        <v>67</v>
      </c>
      <c r="H562" s="20"/>
      <c r="I562" s="117">
        <v>0</v>
      </c>
      <c r="J562" s="135">
        <v>0</v>
      </c>
      <c r="K562" s="149">
        <v>0</v>
      </c>
      <c r="L562" s="117">
        <v>0</v>
      </c>
      <c r="M562" s="117">
        <v>0</v>
      </c>
      <c r="N562" s="117">
        <v>0</v>
      </c>
      <c r="O562" s="117">
        <v>0</v>
      </c>
      <c r="P562" s="117">
        <v>920617.72</v>
      </c>
      <c r="Q562" s="117">
        <v>3804937.2800000003</v>
      </c>
      <c r="R562" s="149">
        <v>0</v>
      </c>
      <c r="S562" s="117">
        <v>0</v>
      </c>
      <c r="T562" s="117">
        <v>0</v>
      </c>
      <c r="U562" s="117">
        <v>0</v>
      </c>
      <c r="V562" s="117">
        <v>0</v>
      </c>
      <c r="W562" s="117">
        <v>0</v>
      </c>
      <c r="X562" s="117">
        <v>2726252</v>
      </c>
      <c r="Y562" s="192">
        <v>0</v>
      </c>
      <c r="Z562" s="199"/>
    </row>
    <row r="563" spans="1:26" x14ac:dyDescent="0.35">
      <c r="A563" s="33" t="s">
        <v>1227</v>
      </c>
      <c r="B563" s="34" t="s">
        <v>1228</v>
      </c>
      <c r="C563" s="35" t="s">
        <v>1248</v>
      </c>
      <c r="D563" s="36" t="s">
        <v>1249</v>
      </c>
      <c r="E563" s="37" t="s">
        <v>1251</v>
      </c>
      <c r="F563" s="31">
        <v>0</v>
      </c>
      <c r="G563" s="46">
        <v>67</v>
      </c>
      <c r="H563" s="20"/>
      <c r="I563" s="117">
        <v>0</v>
      </c>
      <c r="J563" s="135">
        <v>0</v>
      </c>
      <c r="K563" s="149">
        <v>0</v>
      </c>
      <c r="L563" s="117">
        <v>0</v>
      </c>
      <c r="M563" s="117">
        <v>0</v>
      </c>
      <c r="N563" s="117">
        <v>0</v>
      </c>
      <c r="O563" s="117">
        <v>0</v>
      </c>
      <c r="P563" s="117">
        <v>506866.93</v>
      </c>
      <c r="Q563" s="117">
        <v>2764671.07</v>
      </c>
      <c r="R563" s="149">
        <v>0</v>
      </c>
      <c r="S563" s="117">
        <v>0</v>
      </c>
      <c r="T563" s="117">
        <v>0</v>
      </c>
      <c r="U563" s="117">
        <v>0</v>
      </c>
      <c r="V563" s="117">
        <v>0</v>
      </c>
      <c r="W563" s="117">
        <v>0</v>
      </c>
      <c r="X563" s="117">
        <v>1173249</v>
      </c>
      <c r="Y563" s="192">
        <v>0</v>
      </c>
      <c r="Z563" s="199"/>
    </row>
    <row r="564" spans="1:26" x14ac:dyDescent="0.35">
      <c r="A564" s="33" t="s">
        <v>1230</v>
      </c>
      <c r="B564" s="34" t="s">
        <v>1231</v>
      </c>
      <c r="C564" s="35" t="s">
        <v>1248</v>
      </c>
      <c r="D564" s="36" t="s">
        <v>1249</v>
      </c>
      <c r="E564" s="37" t="s">
        <v>1252</v>
      </c>
      <c r="F564" s="31">
        <v>0</v>
      </c>
      <c r="G564" s="46">
        <v>67</v>
      </c>
      <c r="H564" s="20"/>
      <c r="I564" s="117">
        <v>0</v>
      </c>
      <c r="J564" s="135">
        <v>0</v>
      </c>
      <c r="K564" s="149">
        <v>0</v>
      </c>
      <c r="L564" s="117">
        <v>0</v>
      </c>
      <c r="M564" s="117">
        <v>0</v>
      </c>
      <c r="N564" s="117">
        <v>0</v>
      </c>
      <c r="O564" s="117">
        <v>0</v>
      </c>
      <c r="P564" s="117">
        <v>413668.65</v>
      </c>
      <c r="Q564" s="117">
        <v>2706409.35</v>
      </c>
      <c r="R564" s="149">
        <v>0</v>
      </c>
      <c r="S564" s="117">
        <v>0</v>
      </c>
      <c r="T564" s="117">
        <v>0</v>
      </c>
      <c r="U564" s="117">
        <v>0</v>
      </c>
      <c r="V564" s="117">
        <v>0</v>
      </c>
      <c r="W564" s="117">
        <v>0</v>
      </c>
      <c r="X564" s="117">
        <v>961235</v>
      </c>
      <c r="Y564" s="192">
        <v>0</v>
      </c>
      <c r="Z564" s="199"/>
    </row>
    <row r="565" spans="1:26" x14ac:dyDescent="0.35">
      <c r="A565" s="33" t="s">
        <v>1233</v>
      </c>
      <c r="B565" s="34" t="s">
        <v>1234</v>
      </c>
      <c r="C565" s="35" t="s">
        <v>1248</v>
      </c>
      <c r="D565" s="36" t="s">
        <v>1249</v>
      </c>
      <c r="E565" s="37" t="s">
        <v>1253</v>
      </c>
      <c r="F565" s="31">
        <v>0</v>
      </c>
      <c r="G565" s="46">
        <v>67</v>
      </c>
      <c r="H565" s="20"/>
      <c r="I565" s="117">
        <v>0</v>
      </c>
      <c r="J565" s="135">
        <v>0</v>
      </c>
      <c r="K565" s="149">
        <v>0</v>
      </c>
      <c r="L565" s="117">
        <v>0</v>
      </c>
      <c r="M565" s="117">
        <v>0</v>
      </c>
      <c r="N565" s="117">
        <v>0</v>
      </c>
      <c r="O565" s="117">
        <v>0</v>
      </c>
      <c r="P565" s="117">
        <v>1888138.38</v>
      </c>
      <c r="Q565" s="117">
        <v>10283195.620000001</v>
      </c>
      <c r="R565" s="149">
        <v>0</v>
      </c>
      <c r="S565" s="117">
        <v>0</v>
      </c>
      <c r="T565" s="117">
        <v>0</v>
      </c>
      <c r="U565" s="117">
        <v>0</v>
      </c>
      <c r="V565" s="117">
        <v>0</v>
      </c>
      <c r="W565" s="117">
        <v>0</v>
      </c>
      <c r="X565" s="117">
        <v>2766581</v>
      </c>
      <c r="Y565" s="192">
        <v>0</v>
      </c>
      <c r="Z565" s="199"/>
    </row>
    <row r="566" spans="1:26" x14ac:dyDescent="0.35">
      <c r="A566" s="33" t="s">
        <v>1236</v>
      </c>
      <c r="B566" s="34" t="s">
        <v>1237</v>
      </c>
      <c r="C566" s="35" t="s">
        <v>1248</v>
      </c>
      <c r="D566" s="36" t="s">
        <v>1249</v>
      </c>
      <c r="E566" s="37" t="s">
        <v>1254</v>
      </c>
      <c r="F566" s="31">
        <v>0</v>
      </c>
      <c r="G566" s="46">
        <v>67</v>
      </c>
      <c r="H566" s="20"/>
      <c r="I566" s="117">
        <v>0</v>
      </c>
      <c r="J566" s="135">
        <v>0</v>
      </c>
      <c r="K566" s="149">
        <v>0</v>
      </c>
      <c r="L566" s="117">
        <v>0</v>
      </c>
      <c r="M566" s="117">
        <v>0</v>
      </c>
      <c r="N566" s="117">
        <v>0</v>
      </c>
      <c r="O566" s="117">
        <v>0</v>
      </c>
      <c r="P566" s="117">
        <v>340066.92</v>
      </c>
      <c r="Q566" s="117">
        <v>832234.08000000007</v>
      </c>
      <c r="R566" s="149">
        <v>0</v>
      </c>
      <c r="S566" s="117">
        <v>0</v>
      </c>
      <c r="T566" s="117">
        <v>0</v>
      </c>
      <c r="U566" s="117">
        <v>0</v>
      </c>
      <c r="V566" s="117">
        <v>0</v>
      </c>
      <c r="W566" s="117">
        <v>0</v>
      </c>
      <c r="X566" s="117">
        <v>832234.08000000007</v>
      </c>
      <c r="Y566" s="192">
        <v>0</v>
      </c>
      <c r="Z566" s="199"/>
    </row>
    <row r="567" spans="1:26" x14ac:dyDescent="0.35">
      <c r="A567" s="33" t="s">
        <v>1239</v>
      </c>
      <c r="B567" s="34" t="s">
        <v>1240</v>
      </c>
      <c r="C567" s="35" t="s">
        <v>1248</v>
      </c>
      <c r="D567" s="36" t="s">
        <v>1249</v>
      </c>
      <c r="E567" s="37" t="s">
        <v>1255</v>
      </c>
      <c r="F567" s="31">
        <v>0</v>
      </c>
      <c r="G567" s="46">
        <v>67</v>
      </c>
      <c r="H567" s="20"/>
      <c r="I567" s="117">
        <v>0</v>
      </c>
      <c r="J567" s="135">
        <v>0</v>
      </c>
      <c r="K567" s="149">
        <v>0</v>
      </c>
      <c r="L567" s="117">
        <v>0</v>
      </c>
      <c r="M567" s="117">
        <v>0</v>
      </c>
      <c r="N567" s="117">
        <v>0</v>
      </c>
      <c r="O567" s="117">
        <v>0</v>
      </c>
      <c r="P567" s="117">
        <v>303790.83</v>
      </c>
      <c r="Q567" s="117">
        <v>1262307.17</v>
      </c>
      <c r="R567" s="149">
        <v>0</v>
      </c>
      <c r="S567" s="117">
        <v>0</v>
      </c>
      <c r="T567" s="117">
        <v>0</v>
      </c>
      <c r="U567" s="117">
        <v>0</v>
      </c>
      <c r="V567" s="117">
        <v>0</v>
      </c>
      <c r="W567" s="117">
        <v>0</v>
      </c>
      <c r="X567" s="117">
        <v>486723</v>
      </c>
      <c r="Y567" s="192">
        <v>0</v>
      </c>
      <c r="Z567" s="199"/>
    </row>
    <row r="568" spans="1:26" x14ac:dyDescent="0.35">
      <c r="A568" s="33" t="s">
        <v>1242</v>
      </c>
      <c r="B568" s="34" t="s">
        <v>1243</v>
      </c>
      <c r="C568" s="35" t="s">
        <v>1248</v>
      </c>
      <c r="D568" s="36" t="s">
        <v>1249</v>
      </c>
      <c r="E568" s="37" t="s">
        <v>1256</v>
      </c>
      <c r="F568" s="31">
        <v>0</v>
      </c>
      <c r="G568" s="46">
        <v>67</v>
      </c>
      <c r="H568" s="20"/>
      <c r="I568" s="117">
        <v>0</v>
      </c>
      <c r="J568" s="135">
        <v>0</v>
      </c>
      <c r="K568" s="149">
        <v>0</v>
      </c>
      <c r="L568" s="117">
        <v>0</v>
      </c>
      <c r="M568" s="117">
        <v>0</v>
      </c>
      <c r="N568" s="117">
        <v>0</v>
      </c>
      <c r="O568" s="117">
        <v>0</v>
      </c>
      <c r="P568" s="117">
        <v>567965.86</v>
      </c>
      <c r="Q568" s="117">
        <v>2003827.1400000001</v>
      </c>
      <c r="R568" s="149">
        <v>0</v>
      </c>
      <c r="S568" s="117">
        <v>0</v>
      </c>
      <c r="T568" s="117">
        <v>0</v>
      </c>
      <c r="U568" s="117">
        <v>0</v>
      </c>
      <c r="V568" s="117">
        <v>0</v>
      </c>
      <c r="W568" s="117">
        <v>0</v>
      </c>
      <c r="X568" s="117">
        <v>600368</v>
      </c>
      <c r="Y568" s="192">
        <v>0</v>
      </c>
      <c r="Z568" s="199"/>
    </row>
    <row r="569" spans="1:26" x14ac:dyDescent="0.35">
      <c r="A569" s="33" t="s">
        <v>1245</v>
      </c>
      <c r="B569" s="34" t="s">
        <v>1246</v>
      </c>
      <c r="C569" s="35" t="s">
        <v>1248</v>
      </c>
      <c r="D569" s="36" t="s">
        <v>1249</v>
      </c>
      <c r="E569" s="37" t="s">
        <v>1257</v>
      </c>
      <c r="F569" s="31">
        <v>0</v>
      </c>
      <c r="G569" s="46">
        <v>67</v>
      </c>
      <c r="H569" s="20"/>
      <c r="I569" s="117">
        <v>0</v>
      </c>
      <c r="J569" s="135">
        <v>0</v>
      </c>
      <c r="K569" s="149">
        <v>0</v>
      </c>
      <c r="L569" s="117">
        <v>0</v>
      </c>
      <c r="M569" s="117">
        <v>0</v>
      </c>
      <c r="N569" s="117">
        <v>0</v>
      </c>
      <c r="O569" s="117">
        <v>0</v>
      </c>
      <c r="P569" s="117">
        <v>399276.58</v>
      </c>
      <c r="Q569" s="117">
        <v>1294048.42</v>
      </c>
      <c r="R569" s="149">
        <v>0</v>
      </c>
      <c r="S569" s="117">
        <v>0</v>
      </c>
      <c r="T569" s="117">
        <v>0</v>
      </c>
      <c r="U569" s="117">
        <v>0</v>
      </c>
      <c r="V569" s="117">
        <v>0</v>
      </c>
      <c r="W569" s="117">
        <v>0</v>
      </c>
      <c r="X569" s="117">
        <v>375438</v>
      </c>
      <c r="Y569" s="192">
        <v>0</v>
      </c>
      <c r="Z569" s="199"/>
    </row>
    <row r="570" spans="1:26" x14ac:dyDescent="0.35">
      <c r="A570" s="39" t="s">
        <v>1248</v>
      </c>
      <c r="B570" s="40" t="s">
        <v>1249</v>
      </c>
      <c r="C570" s="41" t="s">
        <v>1248</v>
      </c>
      <c r="D570" s="42" t="s">
        <v>1258</v>
      </c>
      <c r="E570" s="61" t="s">
        <v>1259</v>
      </c>
      <c r="F570" s="31">
        <v>0</v>
      </c>
      <c r="G570" s="44">
        <v>67</v>
      </c>
      <c r="H570" s="20"/>
      <c r="I570" s="118">
        <v>1888.5199999999998</v>
      </c>
      <c r="J570" s="136">
        <v>0</v>
      </c>
      <c r="K570" s="150">
        <v>0</v>
      </c>
      <c r="L570" s="118">
        <v>0</v>
      </c>
      <c r="M570" s="118">
        <v>0</v>
      </c>
      <c r="N570" s="118">
        <v>0</v>
      </c>
      <c r="O570" s="118">
        <v>0</v>
      </c>
      <c r="P570" s="118">
        <v>0</v>
      </c>
      <c r="Q570" s="118">
        <v>0</v>
      </c>
      <c r="R570" s="150">
        <v>0</v>
      </c>
      <c r="S570" s="118">
        <v>0</v>
      </c>
      <c r="T570" s="118">
        <v>0</v>
      </c>
      <c r="U570" s="118">
        <v>0</v>
      </c>
      <c r="V570" s="118">
        <v>0</v>
      </c>
      <c r="W570" s="118">
        <v>0</v>
      </c>
      <c r="X570" s="118">
        <v>0</v>
      </c>
      <c r="Y570" s="192">
        <v>15813.92</v>
      </c>
      <c r="Z570" s="199"/>
    </row>
    <row r="571" spans="1:26" x14ac:dyDescent="0.35">
      <c r="A571" s="15" t="s">
        <v>1260</v>
      </c>
      <c r="B571" s="17" t="s">
        <v>1261</v>
      </c>
      <c r="C571" s="28" t="s">
        <v>1260</v>
      </c>
      <c r="D571" s="29" t="s">
        <v>1261</v>
      </c>
      <c r="E571" s="30" t="s">
        <v>1262</v>
      </c>
      <c r="F571" s="31">
        <v>0</v>
      </c>
      <c r="G571" s="45">
        <v>68</v>
      </c>
      <c r="H571" s="20"/>
      <c r="I571" s="116">
        <v>0</v>
      </c>
      <c r="J571" s="134">
        <v>8974863</v>
      </c>
      <c r="K571" s="148">
        <v>1.4529000000000001</v>
      </c>
      <c r="L571" s="116">
        <v>1869739</v>
      </c>
      <c r="M571" s="116">
        <v>2716544</v>
      </c>
      <c r="N571" s="116">
        <v>595212.19999999995</v>
      </c>
      <c r="O571" s="116">
        <v>2121331.7999999998</v>
      </c>
      <c r="P571" s="116">
        <v>0</v>
      </c>
      <c r="Q571" s="116">
        <v>0</v>
      </c>
      <c r="R571" s="148">
        <v>1.6573</v>
      </c>
      <c r="S571" s="116">
        <v>1390026.3</v>
      </c>
      <c r="T571" s="116">
        <v>2303691</v>
      </c>
      <c r="U571" s="116">
        <v>2298508</v>
      </c>
      <c r="V571" s="116">
        <v>2303691</v>
      </c>
      <c r="W571" s="116">
        <v>0</v>
      </c>
      <c r="X571" s="116">
        <v>0</v>
      </c>
      <c r="Y571" s="192">
        <v>0</v>
      </c>
      <c r="Z571" s="199"/>
    </row>
    <row r="572" spans="1:26" x14ac:dyDescent="0.35">
      <c r="A572" s="15" t="s">
        <v>1263</v>
      </c>
      <c r="B572" s="17" t="s">
        <v>1264</v>
      </c>
      <c r="C572" s="28" t="s">
        <v>1263</v>
      </c>
      <c r="D572" s="29" t="s">
        <v>1264</v>
      </c>
      <c r="E572" s="30" t="s">
        <v>1265</v>
      </c>
      <c r="F572" s="31">
        <v>0</v>
      </c>
      <c r="G572" s="45">
        <v>68</v>
      </c>
      <c r="H572" s="20"/>
      <c r="I572" s="116">
        <v>0</v>
      </c>
      <c r="J572" s="134">
        <v>2529611</v>
      </c>
      <c r="K572" s="148">
        <v>1.3629</v>
      </c>
      <c r="L572" s="116">
        <v>689451.32</v>
      </c>
      <c r="M572" s="116">
        <v>939653</v>
      </c>
      <c r="N572" s="116">
        <v>272713.13</v>
      </c>
      <c r="O572" s="116">
        <v>666939.87</v>
      </c>
      <c r="P572" s="116">
        <v>0</v>
      </c>
      <c r="Q572" s="116">
        <v>0</v>
      </c>
      <c r="R572" s="148">
        <v>1.5728</v>
      </c>
      <c r="S572" s="116">
        <v>323721.51</v>
      </c>
      <c r="T572" s="116">
        <v>509149</v>
      </c>
      <c r="U572" s="116">
        <v>508003</v>
      </c>
      <c r="V572" s="116">
        <v>509149</v>
      </c>
      <c r="W572" s="116">
        <v>0</v>
      </c>
      <c r="X572" s="116">
        <v>0</v>
      </c>
      <c r="Y572" s="192">
        <v>0</v>
      </c>
      <c r="Z572" s="199"/>
    </row>
    <row r="573" spans="1:26" x14ac:dyDescent="0.35">
      <c r="A573" s="15" t="s">
        <v>1266</v>
      </c>
      <c r="B573" s="17" t="s">
        <v>1267</v>
      </c>
      <c r="C573" s="28" t="s">
        <v>1266</v>
      </c>
      <c r="D573" s="29" t="s">
        <v>1267</v>
      </c>
      <c r="E573" s="30" t="s">
        <v>1268</v>
      </c>
      <c r="F573" s="31">
        <v>0</v>
      </c>
      <c r="G573" s="45">
        <v>68</v>
      </c>
      <c r="H573" s="20"/>
      <c r="I573" s="116">
        <v>0</v>
      </c>
      <c r="J573" s="134">
        <v>2021687</v>
      </c>
      <c r="K573" s="148">
        <v>1.3892</v>
      </c>
      <c r="L573" s="116">
        <v>673542</v>
      </c>
      <c r="M573" s="116">
        <v>935685</v>
      </c>
      <c r="N573" s="116">
        <v>229165.96</v>
      </c>
      <c r="O573" s="116">
        <v>706519.04000000004</v>
      </c>
      <c r="P573" s="116">
        <v>0</v>
      </c>
      <c r="Q573" s="116">
        <v>0</v>
      </c>
      <c r="R573" s="148">
        <v>1.6031</v>
      </c>
      <c r="S573" s="116">
        <v>359924.7</v>
      </c>
      <c r="T573" s="116">
        <v>576995</v>
      </c>
      <c r="U573" s="116">
        <v>575697</v>
      </c>
      <c r="V573" s="116">
        <v>576995</v>
      </c>
      <c r="W573" s="116">
        <v>0</v>
      </c>
      <c r="X573" s="116">
        <v>0</v>
      </c>
      <c r="Y573" s="192">
        <v>0</v>
      </c>
      <c r="Z573" s="199"/>
    </row>
    <row r="574" spans="1:26" x14ac:dyDescent="0.35">
      <c r="A574" s="15" t="s">
        <v>1269</v>
      </c>
      <c r="B574" s="17" t="s">
        <v>1270</v>
      </c>
      <c r="C574" s="28" t="s">
        <v>1269</v>
      </c>
      <c r="D574" s="29" t="s">
        <v>1270</v>
      </c>
      <c r="E574" s="30" t="s">
        <v>1271</v>
      </c>
      <c r="F574" s="31">
        <v>0</v>
      </c>
      <c r="G574" s="45">
        <v>68</v>
      </c>
      <c r="H574" s="20"/>
      <c r="I574" s="116">
        <v>0</v>
      </c>
      <c r="J574" s="134">
        <v>7349005</v>
      </c>
      <c r="K574" s="148">
        <v>1.2856000000000001</v>
      </c>
      <c r="L574" s="116">
        <v>1964511</v>
      </c>
      <c r="M574" s="116">
        <v>2525575</v>
      </c>
      <c r="N574" s="116">
        <v>633274.99</v>
      </c>
      <c r="O574" s="116">
        <v>1892300.01</v>
      </c>
      <c r="P574" s="116">
        <v>0</v>
      </c>
      <c r="Q574" s="116">
        <v>0</v>
      </c>
      <c r="R574" s="148">
        <v>1.4663999999999999</v>
      </c>
      <c r="S574" s="116">
        <v>1678530.42</v>
      </c>
      <c r="T574" s="116">
        <v>2461397</v>
      </c>
      <c r="U574" s="116">
        <v>2455859</v>
      </c>
      <c r="V574" s="116">
        <v>2461397</v>
      </c>
      <c r="W574" s="116">
        <v>0</v>
      </c>
      <c r="X574" s="116">
        <v>0</v>
      </c>
      <c r="Y574" s="192">
        <v>0</v>
      </c>
      <c r="Z574" s="199"/>
    </row>
    <row r="575" spans="1:26" x14ac:dyDescent="0.35">
      <c r="A575" s="33" t="s">
        <v>1263</v>
      </c>
      <c r="B575" s="34" t="s">
        <v>1264</v>
      </c>
      <c r="C575" s="35" t="s">
        <v>1272</v>
      </c>
      <c r="D575" s="36" t="s">
        <v>1273</v>
      </c>
      <c r="E575" s="37" t="s">
        <v>1274</v>
      </c>
      <c r="F575" s="31">
        <v>0</v>
      </c>
      <c r="G575" s="46">
        <v>68</v>
      </c>
      <c r="H575" s="20"/>
      <c r="I575" s="117">
        <v>0</v>
      </c>
      <c r="J575" s="135">
        <v>0</v>
      </c>
      <c r="K575" s="149">
        <v>0</v>
      </c>
      <c r="L575" s="117">
        <v>0</v>
      </c>
      <c r="M575" s="117">
        <v>0</v>
      </c>
      <c r="N575" s="117">
        <v>0</v>
      </c>
      <c r="O575" s="117">
        <v>0</v>
      </c>
      <c r="P575" s="117">
        <v>665439.26</v>
      </c>
      <c r="Q575" s="117">
        <v>1864171.74</v>
      </c>
      <c r="R575" s="149">
        <v>0</v>
      </c>
      <c r="S575" s="117">
        <v>0</v>
      </c>
      <c r="T575" s="117">
        <v>0</v>
      </c>
      <c r="U575" s="117">
        <v>0</v>
      </c>
      <c r="V575" s="117">
        <v>0</v>
      </c>
      <c r="W575" s="117">
        <v>0</v>
      </c>
      <c r="X575" s="117">
        <v>508003</v>
      </c>
      <c r="Y575" s="192">
        <v>0</v>
      </c>
      <c r="Z575" s="199"/>
    </row>
    <row r="576" spans="1:26" x14ac:dyDescent="0.35">
      <c r="A576" s="33" t="s">
        <v>1266</v>
      </c>
      <c r="B576" s="34" t="s">
        <v>1267</v>
      </c>
      <c r="C576" s="35" t="s">
        <v>1272</v>
      </c>
      <c r="D576" s="36" t="s">
        <v>1273</v>
      </c>
      <c r="E576" s="37" t="s">
        <v>1275</v>
      </c>
      <c r="F576" s="31">
        <v>0</v>
      </c>
      <c r="G576" s="46">
        <v>68</v>
      </c>
      <c r="H576" s="20"/>
      <c r="I576" s="117">
        <v>0</v>
      </c>
      <c r="J576" s="135">
        <v>0</v>
      </c>
      <c r="K576" s="149">
        <v>0</v>
      </c>
      <c r="L576" s="117">
        <v>0</v>
      </c>
      <c r="M576" s="117">
        <v>0</v>
      </c>
      <c r="N576" s="117">
        <v>0</v>
      </c>
      <c r="O576" s="117">
        <v>0</v>
      </c>
      <c r="P576" s="117">
        <v>704929.37</v>
      </c>
      <c r="Q576" s="117">
        <v>1316757.6299999999</v>
      </c>
      <c r="R576" s="149">
        <v>0</v>
      </c>
      <c r="S576" s="117">
        <v>0</v>
      </c>
      <c r="T576" s="117">
        <v>0</v>
      </c>
      <c r="U576" s="117">
        <v>0</v>
      </c>
      <c r="V576" s="117">
        <v>0</v>
      </c>
      <c r="W576" s="117">
        <v>0</v>
      </c>
      <c r="X576" s="117">
        <v>575697</v>
      </c>
      <c r="Y576" s="192">
        <v>0</v>
      </c>
      <c r="Z576" s="199"/>
    </row>
    <row r="577" spans="1:26" x14ac:dyDescent="0.35">
      <c r="A577" s="39" t="s">
        <v>1272</v>
      </c>
      <c r="B577" s="40" t="s">
        <v>1273</v>
      </c>
      <c r="C577" s="41" t="s">
        <v>1272</v>
      </c>
      <c r="D577" s="42" t="s">
        <v>1273</v>
      </c>
      <c r="E577" s="43" t="s">
        <v>1276</v>
      </c>
      <c r="F577" s="31">
        <v>0</v>
      </c>
      <c r="G577" s="44">
        <v>68</v>
      </c>
      <c r="H577" s="20"/>
      <c r="I577" s="118">
        <v>289.04999999999995</v>
      </c>
      <c r="J577" s="136">
        <v>0</v>
      </c>
      <c r="K577" s="150">
        <v>0</v>
      </c>
      <c r="L577" s="118">
        <v>0</v>
      </c>
      <c r="M577" s="118">
        <v>0</v>
      </c>
      <c r="N577" s="118">
        <v>0</v>
      </c>
      <c r="O577" s="118">
        <v>0</v>
      </c>
      <c r="P577" s="118">
        <v>0</v>
      </c>
      <c r="Q577" s="118">
        <v>0</v>
      </c>
      <c r="R577" s="150">
        <v>0</v>
      </c>
      <c r="S577" s="118">
        <v>0</v>
      </c>
      <c r="T577" s="118">
        <v>0</v>
      </c>
      <c r="U577" s="118">
        <v>0</v>
      </c>
      <c r="V577" s="118">
        <v>0</v>
      </c>
      <c r="W577" s="118">
        <v>0</v>
      </c>
      <c r="X577" s="118">
        <v>0</v>
      </c>
      <c r="Y577" s="192">
        <v>15346.8</v>
      </c>
      <c r="Z577" s="199"/>
    </row>
    <row r="578" spans="1:26" x14ac:dyDescent="0.35">
      <c r="A578" s="33" t="s">
        <v>1260</v>
      </c>
      <c r="B578" s="34" t="s">
        <v>1261</v>
      </c>
      <c r="C578" s="35" t="s">
        <v>1277</v>
      </c>
      <c r="D578" s="36" t="s">
        <v>1278</v>
      </c>
      <c r="E578" s="37" t="s">
        <v>1279</v>
      </c>
      <c r="F578" s="31">
        <v>0</v>
      </c>
      <c r="G578" s="46">
        <v>68</v>
      </c>
      <c r="H578" s="20"/>
      <c r="I578" s="117">
        <v>0</v>
      </c>
      <c r="J578" s="135">
        <v>0</v>
      </c>
      <c r="K578" s="149">
        <v>0</v>
      </c>
      <c r="L578" s="117">
        <v>0</v>
      </c>
      <c r="M578" s="117">
        <v>0</v>
      </c>
      <c r="N578" s="117">
        <v>0</v>
      </c>
      <c r="O578" s="117">
        <v>0</v>
      </c>
      <c r="P578" s="117">
        <v>2116558.7999999998</v>
      </c>
      <c r="Q578" s="117">
        <v>6858304.2000000002</v>
      </c>
      <c r="R578" s="149">
        <v>0</v>
      </c>
      <c r="S578" s="117">
        <v>0</v>
      </c>
      <c r="T578" s="117">
        <v>0</v>
      </c>
      <c r="U578" s="117">
        <v>0</v>
      </c>
      <c r="V578" s="117">
        <v>0</v>
      </c>
      <c r="W578" s="117">
        <v>0</v>
      </c>
      <c r="X578" s="117">
        <v>2298508</v>
      </c>
      <c r="Y578" s="192">
        <v>0</v>
      </c>
      <c r="Z578" s="199"/>
    </row>
    <row r="579" spans="1:26" x14ac:dyDescent="0.35">
      <c r="A579" s="33" t="s">
        <v>1269</v>
      </c>
      <c r="B579" s="34" t="s">
        <v>1270</v>
      </c>
      <c r="C579" s="35" t="s">
        <v>1277</v>
      </c>
      <c r="D579" s="36" t="s">
        <v>1278</v>
      </c>
      <c r="E579" s="37" t="s">
        <v>1280</v>
      </c>
      <c r="F579" s="31">
        <v>0</v>
      </c>
      <c r="G579" s="46">
        <v>68</v>
      </c>
      <c r="H579" s="20"/>
      <c r="I579" s="117">
        <v>0</v>
      </c>
      <c r="J579" s="135">
        <v>0</v>
      </c>
      <c r="K579" s="149">
        <v>0</v>
      </c>
      <c r="L579" s="117">
        <v>0</v>
      </c>
      <c r="M579" s="117">
        <v>0</v>
      </c>
      <c r="N579" s="117">
        <v>0</v>
      </c>
      <c r="O579" s="117">
        <v>0</v>
      </c>
      <c r="P579" s="117">
        <v>1888042.33</v>
      </c>
      <c r="Q579" s="117">
        <v>5460962.6699999999</v>
      </c>
      <c r="R579" s="149">
        <v>0</v>
      </c>
      <c r="S579" s="117">
        <v>0</v>
      </c>
      <c r="T579" s="117">
        <v>0</v>
      </c>
      <c r="U579" s="117">
        <v>0</v>
      </c>
      <c r="V579" s="117">
        <v>0</v>
      </c>
      <c r="W579" s="117">
        <v>0</v>
      </c>
      <c r="X579" s="117">
        <v>2455859</v>
      </c>
      <c r="Y579" s="192">
        <v>0</v>
      </c>
      <c r="Z579" s="199"/>
    </row>
    <row r="580" spans="1:26" x14ac:dyDescent="0.35">
      <c r="A580" s="39" t="s">
        <v>1277</v>
      </c>
      <c r="B580" s="40" t="s">
        <v>1278</v>
      </c>
      <c r="C580" s="41" t="s">
        <v>1277</v>
      </c>
      <c r="D580" s="42" t="s">
        <v>1278</v>
      </c>
      <c r="E580" s="43" t="s">
        <v>1281</v>
      </c>
      <c r="F580" s="31">
        <v>0</v>
      </c>
      <c r="G580" s="44">
        <v>68</v>
      </c>
      <c r="H580" s="20"/>
      <c r="I580" s="118">
        <v>1075.71</v>
      </c>
      <c r="J580" s="136">
        <v>0</v>
      </c>
      <c r="K580" s="150">
        <v>0</v>
      </c>
      <c r="L580" s="118">
        <v>0</v>
      </c>
      <c r="M580" s="118">
        <v>0</v>
      </c>
      <c r="N580" s="118">
        <v>0</v>
      </c>
      <c r="O580" s="118">
        <v>0</v>
      </c>
      <c r="P580" s="118">
        <v>0</v>
      </c>
      <c r="Q580" s="118">
        <v>0</v>
      </c>
      <c r="R580" s="150">
        <v>0</v>
      </c>
      <c r="S580" s="118">
        <v>0</v>
      </c>
      <c r="T580" s="118">
        <v>0</v>
      </c>
      <c r="U580" s="118">
        <v>0</v>
      </c>
      <c r="V580" s="118">
        <v>0</v>
      </c>
      <c r="W580" s="118">
        <v>0</v>
      </c>
      <c r="X580" s="118">
        <v>0</v>
      </c>
      <c r="Y580" s="192">
        <v>15518.08</v>
      </c>
      <c r="Z580" s="199"/>
    </row>
    <row r="581" spans="1:26" x14ac:dyDescent="0.35">
      <c r="A581" s="15" t="s">
        <v>1282</v>
      </c>
      <c r="B581" s="17" t="s">
        <v>1283</v>
      </c>
      <c r="C581" s="28" t="s">
        <v>1282</v>
      </c>
      <c r="D581" s="29" t="s">
        <v>1283</v>
      </c>
      <c r="E581" s="30" t="s">
        <v>1284</v>
      </c>
      <c r="F581" s="31">
        <v>0</v>
      </c>
      <c r="G581" s="45">
        <v>69</v>
      </c>
      <c r="H581" s="20"/>
      <c r="I581" s="116">
        <v>0</v>
      </c>
      <c r="J581" s="134">
        <v>18821351</v>
      </c>
      <c r="K581" s="148">
        <v>1.6455</v>
      </c>
      <c r="L581" s="116">
        <v>4279908.16</v>
      </c>
      <c r="M581" s="116">
        <v>7042589</v>
      </c>
      <c r="N581" s="116">
        <v>1767862.1</v>
      </c>
      <c r="O581" s="116">
        <v>5274726.9000000004</v>
      </c>
      <c r="P581" s="116">
        <v>0</v>
      </c>
      <c r="Q581" s="116">
        <v>0</v>
      </c>
      <c r="R581" s="148">
        <v>1.7776000000000001</v>
      </c>
      <c r="S581" s="116">
        <v>4112107.2</v>
      </c>
      <c r="T581" s="116">
        <v>7309682</v>
      </c>
      <c r="U581" s="116">
        <v>7293235</v>
      </c>
      <c r="V581" s="116">
        <v>7309682</v>
      </c>
      <c r="W581" s="116">
        <v>0</v>
      </c>
      <c r="X581" s="116">
        <v>0</v>
      </c>
      <c r="Y581" s="192">
        <v>0</v>
      </c>
      <c r="Z581" s="199"/>
    </row>
    <row r="582" spans="1:26" x14ac:dyDescent="0.35">
      <c r="A582" s="15" t="s">
        <v>1285</v>
      </c>
      <c r="B582" s="17" t="s">
        <v>1286</v>
      </c>
      <c r="C582" s="28" t="s">
        <v>1285</v>
      </c>
      <c r="D582" s="29" t="s">
        <v>1286</v>
      </c>
      <c r="E582" s="30" t="s">
        <v>1287</v>
      </c>
      <c r="F582" s="31">
        <v>0</v>
      </c>
      <c r="G582" s="45">
        <v>69</v>
      </c>
      <c r="H582" s="20"/>
      <c r="I582" s="116">
        <v>0</v>
      </c>
      <c r="J582" s="134">
        <v>1447173</v>
      </c>
      <c r="K582" s="148">
        <v>1.7034</v>
      </c>
      <c r="L582" s="116">
        <v>392626</v>
      </c>
      <c r="M582" s="116">
        <v>668799</v>
      </c>
      <c r="N582" s="116">
        <v>190271.15</v>
      </c>
      <c r="O582" s="116">
        <v>478527.85</v>
      </c>
      <c r="P582" s="116">
        <v>0</v>
      </c>
      <c r="Q582" s="116">
        <v>0</v>
      </c>
      <c r="R582" s="148">
        <v>1.6414</v>
      </c>
      <c r="S582" s="116">
        <v>366198</v>
      </c>
      <c r="T582" s="116">
        <v>601077</v>
      </c>
      <c r="U582" s="116">
        <v>599725</v>
      </c>
      <c r="V582" s="116">
        <v>601077</v>
      </c>
      <c r="W582" s="116">
        <v>0</v>
      </c>
      <c r="X582" s="116">
        <v>0</v>
      </c>
      <c r="Y582" s="192">
        <v>0</v>
      </c>
      <c r="Z582" s="199"/>
    </row>
    <row r="583" spans="1:26" x14ac:dyDescent="0.35">
      <c r="A583" s="33" t="s">
        <v>1282</v>
      </c>
      <c r="B583" s="34" t="s">
        <v>1283</v>
      </c>
      <c r="C583" s="35" t="s">
        <v>1288</v>
      </c>
      <c r="D583" s="36" t="s">
        <v>1289</v>
      </c>
      <c r="E583" s="37" t="s">
        <v>1290</v>
      </c>
      <c r="F583" s="31">
        <v>0</v>
      </c>
      <c r="G583" s="46">
        <v>69</v>
      </c>
      <c r="H583" s="20"/>
      <c r="I583" s="117">
        <v>0</v>
      </c>
      <c r="J583" s="135">
        <v>0</v>
      </c>
      <c r="K583" s="149">
        <v>0</v>
      </c>
      <c r="L583" s="117">
        <v>0</v>
      </c>
      <c r="M583" s="117">
        <v>0</v>
      </c>
      <c r="N583" s="117">
        <v>0</v>
      </c>
      <c r="O583" s="117">
        <v>0</v>
      </c>
      <c r="P583" s="117">
        <v>5262858.76</v>
      </c>
      <c r="Q583" s="117">
        <v>13558492.24</v>
      </c>
      <c r="R583" s="149">
        <v>0</v>
      </c>
      <c r="S583" s="117">
        <v>0</v>
      </c>
      <c r="T583" s="117">
        <v>0</v>
      </c>
      <c r="U583" s="117">
        <v>0</v>
      </c>
      <c r="V583" s="117">
        <v>0</v>
      </c>
      <c r="W583" s="117">
        <v>0</v>
      </c>
      <c r="X583" s="117">
        <v>7293235</v>
      </c>
      <c r="Y583" s="192">
        <v>0</v>
      </c>
      <c r="Z583" s="199"/>
    </row>
    <row r="584" spans="1:26" x14ac:dyDescent="0.35">
      <c r="A584" s="33" t="s">
        <v>1285</v>
      </c>
      <c r="B584" s="34" t="s">
        <v>1286</v>
      </c>
      <c r="C584" s="35" t="s">
        <v>1288</v>
      </c>
      <c r="D584" s="36" t="s">
        <v>1289</v>
      </c>
      <c r="E584" s="37" t="s">
        <v>1291</v>
      </c>
      <c r="F584" s="31">
        <v>0</v>
      </c>
      <c r="G584" s="46">
        <v>69</v>
      </c>
      <c r="H584" s="20"/>
      <c r="I584" s="117">
        <v>0</v>
      </c>
      <c r="J584" s="135">
        <v>0</v>
      </c>
      <c r="K584" s="149">
        <v>0</v>
      </c>
      <c r="L584" s="117">
        <v>0</v>
      </c>
      <c r="M584" s="117">
        <v>0</v>
      </c>
      <c r="N584" s="117">
        <v>0</v>
      </c>
      <c r="O584" s="117">
        <v>0</v>
      </c>
      <c r="P584" s="117">
        <v>477451.16</v>
      </c>
      <c r="Q584" s="117">
        <v>969721.84000000008</v>
      </c>
      <c r="R584" s="149">
        <v>0</v>
      </c>
      <c r="S584" s="117">
        <v>0</v>
      </c>
      <c r="T584" s="117">
        <v>0</v>
      </c>
      <c r="U584" s="117">
        <v>0</v>
      </c>
      <c r="V584" s="117">
        <v>0</v>
      </c>
      <c r="W584" s="117">
        <v>0</v>
      </c>
      <c r="X584" s="117">
        <v>599725</v>
      </c>
      <c r="Y584" s="192">
        <v>0</v>
      </c>
      <c r="Z584" s="199"/>
    </row>
    <row r="585" spans="1:26" x14ac:dyDescent="0.35">
      <c r="A585" s="39" t="s">
        <v>1288</v>
      </c>
      <c r="B585" s="40" t="s">
        <v>1289</v>
      </c>
      <c r="C585" s="41" t="s">
        <v>1288</v>
      </c>
      <c r="D585" s="42" t="s">
        <v>1289</v>
      </c>
      <c r="E585" s="43" t="s">
        <v>1292</v>
      </c>
      <c r="F585" s="31">
        <v>0</v>
      </c>
      <c r="G585" s="44">
        <v>69</v>
      </c>
      <c r="H585" s="20"/>
      <c r="I585" s="118">
        <v>1241.02</v>
      </c>
      <c r="J585" s="136">
        <v>0</v>
      </c>
      <c r="K585" s="150">
        <v>0</v>
      </c>
      <c r="L585" s="118">
        <v>0</v>
      </c>
      <c r="M585" s="118">
        <v>0</v>
      </c>
      <c r="N585" s="118">
        <v>0</v>
      </c>
      <c r="O585" s="118">
        <v>0</v>
      </c>
      <c r="P585" s="118">
        <v>0</v>
      </c>
      <c r="Q585" s="118">
        <v>0</v>
      </c>
      <c r="R585" s="150">
        <v>0</v>
      </c>
      <c r="S585" s="118">
        <v>0</v>
      </c>
      <c r="T585" s="118">
        <v>0</v>
      </c>
      <c r="U585" s="118">
        <v>0</v>
      </c>
      <c r="V585" s="118">
        <v>0</v>
      </c>
      <c r="W585" s="118">
        <v>0</v>
      </c>
      <c r="X585" s="118">
        <v>0</v>
      </c>
      <c r="Y585" s="192">
        <v>16350.42</v>
      </c>
      <c r="Z585" s="199"/>
    </row>
    <row r="586" spans="1:26" x14ac:dyDescent="0.35">
      <c r="A586" s="90" t="s">
        <v>1293</v>
      </c>
      <c r="B586" s="91" t="s">
        <v>1294</v>
      </c>
      <c r="C586" s="92" t="s">
        <v>1295</v>
      </c>
      <c r="D586" s="93" t="s">
        <v>1296</v>
      </c>
      <c r="E586" s="94" t="s">
        <v>1297</v>
      </c>
      <c r="F586" s="95" t="s">
        <v>1267</v>
      </c>
      <c r="G586" s="95">
        <v>61</v>
      </c>
      <c r="H586" s="20"/>
      <c r="I586" s="123">
        <v>0</v>
      </c>
      <c r="J586" s="140">
        <v>0</v>
      </c>
      <c r="K586" s="154">
        <v>0</v>
      </c>
      <c r="L586" s="171">
        <v>0</v>
      </c>
      <c r="M586" s="171">
        <v>0</v>
      </c>
      <c r="N586" s="171">
        <v>0</v>
      </c>
      <c r="O586" s="171">
        <v>0</v>
      </c>
      <c r="P586" s="171">
        <v>0</v>
      </c>
      <c r="Q586" s="171">
        <v>0</v>
      </c>
      <c r="R586" s="154">
        <v>0</v>
      </c>
      <c r="S586" s="171">
        <v>0</v>
      </c>
      <c r="T586" s="171">
        <v>0</v>
      </c>
      <c r="U586" s="171">
        <v>0</v>
      </c>
      <c r="V586" s="171">
        <v>0</v>
      </c>
      <c r="W586" s="171">
        <v>0</v>
      </c>
      <c r="X586" s="171">
        <v>0</v>
      </c>
      <c r="Y586" s="192">
        <v>0</v>
      </c>
      <c r="Z586" s="199"/>
    </row>
    <row r="587" spans="1:26" x14ac:dyDescent="0.35">
      <c r="A587" s="90" t="s">
        <v>1298</v>
      </c>
      <c r="B587" s="96" t="s">
        <v>1299</v>
      </c>
      <c r="C587" s="92" t="s">
        <v>1300</v>
      </c>
      <c r="D587" s="93" t="s">
        <v>323</v>
      </c>
      <c r="E587" s="94" t="s">
        <v>1301</v>
      </c>
      <c r="F587" s="95" t="s">
        <v>844</v>
      </c>
      <c r="G587" s="95">
        <v>15</v>
      </c>
      <c r="H587" s="20"/>
      <c r="I587" s="123">
        <v>0</v>
      </c>
      <c r="J587" s="140">
        <v>0</v>
      </c>
      <c r="K587" s="154">
        <v>0</v>
      </c>
      <c r="L587" s="171">
        <v>0</v>
      </c>
      <c r="M587" s="171">
        <v>0</v>
      </c>
      <c r="N587" s="171">
        <v>0</v>
      </c>
      <c r="O587" s="171">
        <v>0</v>
      </c>
      <c r="P587" s="171">
        <v>0</v>
      </c>
      <c r="Q587" s="171">
        <v>0</v>
      </c>
      <c r="R587" s="154">
        <v>0</v>
      </c>
      <c r="S587" s="171">
        <v>0</v>
      </c>
      <c r="T587" s="171">
        <v>0</v>
      </c>
      <c r="U587" s="171">
        <v>0</v>
      </c>
      <c r="V587" s="171">
        <v>0</v>
      </c>
      <c r="W587" s="171">
        <v>0</v>
      </c>
      <c r="X587" s="171">
        <v>0</v>
      </c>
      <c r="Y587" s="192">
        <v>0</v>
      </c>
      <c r="Z587" s="199"/>
    </row>
    <row r="588" spans="1:26" x14ac:dyDescent="0.35">
      <c r="A588" s="90" t="s">
        <v>1302</v>
      </c>
      <c r="B588" s="96" t="s">
        <v>1303</v>
      </c>
      <c r="C588" s="92" t="s">
        <v>1304</v>
      </c>
      <c r="D588" s="93" t="s">
        <v>406</v>
      </c>
      <c r="E588" s="94" t="s">
        <v>1305</v>
      </c>
      <c r="F588" s="95" t="s">
        <v>431</v>
      </c>
      <c r="G588" s="95">
        <v>20</v>
      </c>
      <c r="H588" s="20"/>
      <c r="I588" s="123">
        <v>0</v>
      </c>
      <c r="J588" s="140">
        <v>0</v>
      </c>
      <c r="K588" s="154">
        <v>0</v>
      </c>
      <c r="L588" s="171">
        <v>0</v>
      </c>
      <c r="M588" s="171">
        <v>0</v>
      </c>
      <c r="N588" s="171">
        <v>0</v>
      </c>
      <c r="O588" s="171">
        <v>0</v>
      </c>
      <c r="P588" s="171">
        <v>0</v>
      </c>
      <c r="Q588" s="171">
        <v>0</v>
      </c>
      <c r="R588" s="154">
        <v>0</v>
      </c>
      <c r="S588" s="171">
        <v>0</v>
      </c>
      <c r="T588" s="171">
        <v>0</v>
      </c>
      <c r="U588" s="171">
        <v>0</v>
      </c>
      <c r="V588" s="171">
        <v>0</v>
      </c>
      <c r="W588" s="171">
        <v>0</v>
      </c>
      <c r="X588" s="171">
        <v>0</v>
      </c>
      <c r="Y588" s="192">
        <v>0</v>
      </c>
      <c r="Z588" s="199"/>
    </row>
    <row r="589" spans="1:26" x14ac:dyDescent="0.35">
      <c r="A589" s="90" t="s">
        <v>1306</v>
      </c>
      <c r="B589" s="91" t="s">
        <v>1307</v>
      </c>
      <c r="C589" s="92" t="s">
        <v>1308</v>
      </c>
      <c r="D589" s="93" t="s">
        <v>1309</v>
      </c>
      <c r="E589" s="94" t="s">
        <v>1310</v>
      </c>
      <c r="F589" s="95" t="s">
        <v>844</v>
      </c>
      <c r="G589" s="95">
        <v>13</v>
      </c>
      <c r="H589" s="20"/>
      <c r="I589" s="123">
        <v>0</v>
      </c>
      <c r="J589" s="140">
        <v>0</v>
      </c>
      <c r="K589" s="154">
        <v>0</v>
      </c>
      <c r="L589" s="171">
        <v>0</v>
      </c>
      <c r="M589" s="171">
        <v>0</v>
      </c>
      <c r="N589" s="171">
        <v>0</v>
      </c>
      <c r="O589" s="171">
        <v>0</v>
      </c>
      <c r="P589" s="171">
        <v>0</v>
      </c>
      <c r="Q589" s="171">
        <v>0</v>
      </c>
      <c r="R589" s="154">
        <v>0</v>
      </c>
      <c r="S589" s="171">
        <v>0</v>
      </c>
      <c r="T589" s="171">
        <v>0</v>
      </c>
      <c r="U589" s="171">
        <v>0</v>
      </c>
      <c r="V589" s="171">
        <v>0</v>
      </c>
      <c r="W589" s="171">
        <v>0</v>
      </c>
      <c r="X589" s="171">
        <v>0</v>
      </c>
      <c r="Y589" s="192">
        <v>0</v>
      </c>
      <c r="Z589" s="199"/>
    </row>
    <row r="590" spans="1:26" x14ac:dyDescent="0.35">
      <c r="A590" s="90" t="s">
        <v>1311</v>
      </c>
      <c r="B590" s="91" t="s">
        <v>1312</v>
      </c>
      <c r="C590" s="92" t="s">
        <v>1313</v>
      </c>
      <c r="D590" s="93" t="s">
        <v>1314</v>
      </c>
      <c r="E590" s="94" t="s">
        <v>1315</v>
      </c>
      <c r="F590" s="95" t="s">
        <v>1096</v>
      </c>
      <c r="G590" s="95">
        <v>54</v>
      </c>
      <c r="H590" s="20"/>
      <c r="I590" s="123">
        <v>0</v>
      </c>
      <c r="J590" s="140">
        <v>0</v>
      </c>
      <c r="K590" s="154">
        <v>0</v>
      </c>
      <c r="L590" s="171">
        <v>0</v>
      </c>
      <c r="M590" s="171">
        <v>0</v>
      </c>
      <c r="N590" s="171">
        <v>0</v>
      </c>
      <c r="O590" s="171">
        <v>0</v>
      </c>
      <c r="P590" s="171">
        <v>0</v>
      </c>
      <c r="Q590" s="171">
        <v>0</v>
      </c>
      <c r="R590" s="154">
        <v>0</v>
      </c>
      <c r="S590" s="171">
        <v>0</v>
      </c>
      <c r="T590" s="171">
        <v>0</v>
      </c>
      <c r="U590" s="171">
        <v>0</v>
      </c>
      <c r="V590" s="171">
        <v>0</v>
      </c>
      <c r="W590" s="171">
        <v>0</v>
      </c>
      <c r="X590" s="171">
        <v>0</v>
      </c>
      <c r="Y590" s="192">
        <v>0</v>
      </c>
      <c r="Z590" s="199"/>
    </row>
    <row r="591" spans="1:26" x14ac:dyDescent="0.35">
      <c r="A591" s="90" t="s">
        <v>1316</v>
      </c>
      <c r="B591" s="91" t="s">
        <v>1317</v>
      </c>
      <c r="C591" s="92" t="s">
        <v>1318</v>
      </c>
      <c r="D591" s="93" t="s">
        <v>502</v>
      </c>
      <c r="E591" s="94" t="s">
        <v>1319</v>
      </c>
      <c r="F591" s="95" t="s">
        <v>1320</v>
      </c>
      <c r="G591" s="95">
        <v>25</v>
      </c>
      <c r="H591" s="20"/>
      <c r="I591" s="123">
        <v>0</v>
      </c>
      <c r="J591" s="140">
        <v>0</v>
      </c>
      <c r="K591" s="154">
        <v>0</v>
      </c>
      <c r="L591" s="171">
        <v>0</v>
      </c>
      <c r="M591" s="171">
        <v>0</v>
      </c>
      <c r="N591" s="171">
        <v>0</v>
      </c>
      <c r="O591" s="171">
        <v>0</v>
      </c>
      <c r="P591" s="171">
        <v>0</v>
      </c>
      <c r="Q591" s="171">
        <v>0</v>
      </c>
      <c r="R591" s="154">
        <v>0</v>
      </c>
      <c r="S591" s="171">
        <v>0</v>
      </c>
      <c r="T591" s="171">
        <v>0</v>
      </c>
      <c r="U591" s="171">
        <v>0</v>
      </c>
      <c r="V591" s="171">
        <v>0</v>
      </c>
      <c r="W591" s="171">
        <v>0</v>
      </c>
      <c r="X591" s="171">
        <v>0</v>
      </c>
      <c r="Y591" s="192">
        <v>0</v>
      </c>
      <c r="Z591" s="199"/>
    </row>
    <row r="592" spans="1:26" x14ac:dyDescent="0.35">
      <c r="A592" s="90" t="s">
        <v>1321</v>
      </c>
      <c r="B592" s="96" t="s">
        <v>1322</v>
      </c>
      <c r="C592" s="92" t="s">
        <v>1323</v>
      </c>
      <c r="D592" s="93" t="s">
        <v>1324</v>
      </c>
      <c r="E592" s="94" t="s">
        <v>1325</v>
      </c>
      <c r="F592" s="95" t="s">
        <v>799</v>
      </c>
      <c r="G592" s="95">
        <v>31</v>
      </c>
      <c r="H592" s="20"/>
      <c r="I592" s="123">
        <v>0</v>
      </c>
      <c r="J592" s="140">
        <v>0</v>
      </c>
      <c r="K592" s="154">
        <v>0</v>
      </c>
      <c r="L592" s="171">
        <v>0</v>
      </c>
      <c r="M592" s="171">
        <v>0</v>
      </c>
      <c r="N592" s="171">
        <v>0</v>
      </c>
      <c r="O592" s="171">
        <v>0</v>
      </c>
      <c r="P592" s="171">
        <v>0</v>
      </c>
      <c r="Q592" s="171">
        <v>0</v>
      </c>
      <c r="R592" s="154">
        <v>0</v>
      </c>
      <c r="S592" s="171">
        <v>0</v>
      </c>
      <c r="T592" s="171">
        <v>0</v>
      </c>
      <c r="U592" s="171">
        <v>0</v>
      </c>
      <c r="V592" s="171">
        <v>0</v>
      </c>
      <c r="W592" s="171">
        <v>0</v>
      </c>
      <c r="X592" s="171">
        <v>0</v>
      </c>
      <c r="Y592" s="192">
        <v>0</v>
      </c>
      <c r="Z592" s="199"/>
    </row>
    <row r="593" spans="1:26" x14ac:dyDescent="0.35">
      <c r="A593" s="90" t="s">
        <v>1326</v>
      </c>
      <c r="B593" s="96" t="s">
        <v>1327</v>
      </c>
      <c r="C593" s="92" t="s">
        <v>1328</v>
      </c>
      <c r="D593" s="93" t="s">
        <v>1329</v>
      </c>
      <c r="E593" s="94" t="s">
        <v>1330</v>
      </c>
      <c r="F593" s="95" t="s">
        <v>431</v>
      </c>
      <c r="G593" s="95">
        <v>23</v>
      </c>
      <c r="H593" s="20"/>
      <c r="I593" s="123">
        <v>0</v>
      </c>
      <c r="J593" s="140">
        <v>0</v>
      </c>
      <c r="K593" s="154">
        <v>0</v>
      </c>
      <c r="L593" s="171">
        <v>0</v>
      </c>
      <c r="M593" s="171">
        <v>0</v>
      </c>
      <c r="N593" s="171">
        <v>0</v>
      </c>
      <c r="O593" s="171">
        <v>0</v>
      </c>
      <c r="P593" s="171">
        <v>0</v>
      </c>
      <c r="Q593" s="171">
        <v>0</v>
      </c>
      <c r="R593" s="154">
        <v>0</v>
      </c>
      <c r="S593" s="171">
        <v>0</v>
      </c>
      <c r="T593" s="171">
        <v>0</v>
      </c>
      <c r="U593" s="171">
        <v>0</v>
      </c>
      <c r="V593" s="171">
        <v>0</v>
      </c>
      <c r="W593" s="171">
        <v>0</v>
      </c>
      <c r="X593" s="171">
        <v>0</v>
      </c>
      <c r="Y593" s="192">
        <v>0</v>
      </c>
      <c r="Z593" s="199"/>
    </row>
    <row r="594" spans="1:26" x14ac:dyDescent="0.35">
      <c r="A594" s="90" t="s">
        <v>1331</v>
      </c>
      <c r="B594" s="91" t="s">
        <v>1332</v>
      </c>
      <c r="C594" s="92" t="s">
        <v>1333</v>
      </c>
      <c r="D594" s="93" t="s">
        <v>1334</v>
      </c>
      <c r="E594" s="94" t="s">
        <v>1335</v>
      </c>
      <c r="F594" s="95" t="s">
        <v>51</v>
      </c>
      <c r="G594" s="95">
        <v>3</v>
      </c>
      <c r="H594" s="20"/>
      <c r="I594" s="123">
        <v>0</v>
      </c>
      <c r="J594" s="140">
        <v>0</v>
      </c>
      <c r="K594" s="154">
        <v>0</v>
      </c>
      <c r="L594" s="171">
        <v>0</v>
      </c>
      <c r="M594" s="171">
        <v>0</v>
      </c>
      <c r="N594" s="171">
        <v>0</v>
      </c>
      <c r="O594" s="171">
        <v>0</v>
      </c>
      <c r="P594" s="171">
        <v>0</v>
      </c>
      <c r="Q594" s="171">
        <v>0</v>
      </c>
      <c r="R594" s="154">
        <v>0</v>
      </c>
      <c r="S594" s="171">
        <v>0</v>
      </c>
      <c r="T594" s="171">
        <v>0</v>
      </c>
      <c r="U594" s="171">
        <v>0</v>
      </c>
      <c r="V594" s="171">
        <v>0</v>
      </c>
      <c r="W594" s="171">
        <v>0</v>
      </c>
      <c r="X594" s="171">
        <v>0</v>
      </c>
      <c r="Y594" s="192">
        <v>0</v>
      </c>
      <c r="Z594" s="199"/>
    </row>
    <row r="595" spans="1:26" x14ac:dyDescent="0.35">
      <c r="A595" s="90" t="s">
        <v>1336</v>
      </c>
      <c r="B595" s="96" t="s">
        <v>1337</v>
      </c>
      <c r="C595" s="92" t="s">
        <v>1338</v>
      </c>
      <c r="D595" s="93" t="s">
        <v>595</v>
      </c>
      <c r="E595" s="94" t="s">
        <v>1339</v>
      </c>
      <c r="F595" s="95" t="s">
        <v>1264</v>
      </c>
      <c r="G595" s="95">
        <v>28</v>
      </c>
      <c r="H595" s="20"/>
      <c r="I595" s="123">
        <v>0</v>
      </c>
      <c r="J595" s="140">
        <v>0</v>
      </c>
      <c r="K595" s="154">
        <v>0</v>
      </c>
      <c r="L595" s="171">
        <v>0</v>
      </c>
      <c r="M595" s="171">
        <v>0</v>
      </c>
      <c r="N595" s="171">
        <v>0</v>
      </c>
      <c r="O595" s="171">
        <v>0</v>
      </c>
      <c r="P595" s="171">
        <v>0</v>
      </c>
      <c r="Q595" s="171">
        <v>0</v>
      </c>
      <c r="R595" s="154">
        <v>0</v>
      </c>
      <c r="S595" s="171">
        <v>0</v>
      </c>
      <c r="T595" s="171">
        <v>0</v>
      </c>
      <c r="U595" s="171">
        <v>0</v>
      </c>
      <c r="V595" s="171">
        <v>0</v>
      </c>
      <c r="W595" s="171">
        <v>0</v>
      </c>
      <c r="X595" s="171">
        <v>0</v>
      </c>
      <c r="Y595" s="192">
        <v>0</v>
      </c>
      <c r="Z595" s="199"/>
    </row>
    <row r="596" spans="1:26" x14ac:dyDescent="0.35">
      <c r="A596" s="90" t="s">
        <v>1340</v>
      </c>
      <c r="B596" s="91" t="s">
        <v>1341</v>
      </c>
      <c r="C596" s="92" t="s">
        <v>1342</v>
      </c>
      <c r="D596" s="93" t="s">
        <v>1343</v>
      </c>
      <c r="E596" s="94" t="s">
        <v>1344</v>
      </c>
      <c r="F596" s="95" t="s">
        <v>1264</v>
      </c>
      <c r="G596" s="95">
        <v>27</v>
      </c>
      <c r="H596" s="20"/>
      <c r="I596" s="123">
        <v>0</v>
      </c>
      <c r="J596" s="140">
        <v>0</v>
      </c>
      <c r="K596" s="154">
        <v>0</v>
      </c>
      <c r="L596" s="171">
        <v>0</v>
      </c>
      <c r="M596" s="171">
        <v>0</v>
      </c>
      <c r="N596" s="171">
        <v>0</v>
      </c>
      <c r="O596" s="171">
        <v>0</v>
      </c>
      <c r="P596" s="171">
        <v>0</v>
      </c>
      <c r="Q596" s="171">
        <v>0</v>
      </c>
      <c r="R596" s="154">
        <v>0</v>
      </c>
      <c r="S596" s="171">
        <v>0</v>
      </c>
      <c r="T596" s="171">
        <v>0</v>
      </c>
      <c r="U596" s="171">
        <v>0</v>
      </c>
      <c r="V596" s="171">
        <v>0</v>
      </c>
      <c r="W596" s="171">
        <v>0</v>
      </c>
      <c r="X596" s="171">
        <v>0</v>
      </c>
      <c r="Y596" s="192">
        <v>0</v>
      </c>
      <c r="Z596" s="199"/>
    </row>
    <row r="597" spans="1:26" x14ac:dyDescent="0.35">
      <c r="A597" s="90" t="s">
        <v>1345</v>
      </c>
      <c r="B597" s="96" t="s">
        <v>1346</v>
      </c>
      <c r="C597" s="92" t="s">
        <v>1347</v>
      </c>
      <c r="D597" s="93" t="s">
        <v>988</v>
      </c>
      <c r="E597" s="94" t="s">
        <v>1348</v>
      </c>
      <c r="F597" s="95" t="s">
        <v>936</v>
      </c>
      <c r="G597" s="95">
        <v>48</v>
      </c>
      <c r="H597" s="20"/>
      <c r="I597" s="123">
        <v>0</v>
      </c>
      <c r="J597" s="140">
        <v>0</v>
      </c>
      <c r="K597" s="154">
        <v>0</v>
      </c>
      <c r="L597" s="171">
        <v>0</v>
      </c>
      <c r="M597" s="171">
        <v>0</v>
      </c>
      <c r="N597" s="171">
        <v>0</v>
      </c>
      <c r="O597" s="171">
        <v>0</v>
      </c>
      <c r="P597" s="171">
        <v>0</v>
      </c>
      <c r="Q597" s="171">
        <v>0</v>
      </c>
      <c r="R597" s="154">
        <v>0</v>
      </c>
      <c r="S597" s="171">
        <v>0</v>
      </c>
      <c r="T597" s="171">
        <v>0</v>
      </c>
      <c r="U597" s="171">
        <v>0</v>
      </c>
      <c r="V597" s="171">
        <v>0</v>
      </c>
      <c r="W597" s="171">
        <v>0</v>
      </c>
      <c r="X597" s="171">
        <v>0</v>
      </c>
      <c r="Y597" s="192">
        <v>0</v>
      </c>
      <c r="Z597" s="199"/>
    </row>
    <row r="598" spans="1:26" x14ac:dyDescent="0.35">
      <c r="A598" s="90" t="s">
        <v>1349</v>
      </c>
      <c r="B598" s="91" t="s">
        <v>1350</v>
      </c>
      <c r="C598" s="92" t="s">
        <v>1351</v>
      </c>
      <c r="D598" s="93" t="s">
        <v>1352</v>
      </c>
      <c r="E598" s="94" t="s">
        <v>1353</v>
      </c>
      <c r="F598" s="95" t="s">
        <v>1352</v>
      </c>
      <c r="G598" s="95">
        <v>5</v>
      </c>
      <c r="H598" s="20"/>
      <c r="I598" s="123">
        <v>0</v>
      </c>
      <c r="J598" s="140">
        <v>0</v>
      </c>
      <c r="K598" s="154">
        <v>0</v>
      </c>
      <c r="L598" s="171">
        <v>0</v>
      </c>
      <c r="M598" s="171">
        <v>0</v>
      </c>
      <c r="N598" s="171">
        <v>0</v>
      </c>
      <c r="O598" s="171">
        <v>0</v>
      </c>
      <c r="P598" s="171">
        <v>0</v>
      </c>
      <c r="Q598" s="171">
        <v>0</v>
      </c>
      <c r="R598" s="154">
        <v>0</v>
      </c>
      <c r="S598" s="171">
        <v>0</v>
      </c>
      <c r="T598" s="171">
        <v>0</v>
      </c>
      <c r="U598" s="171">
        <v>0</v>
      </c>
      <c r="V598" s="171">
        <v>0</v>
      </c>
      <c r="W598" s="171">
        <v>0</v>
      </c>
      <c r="X598" s="171">
        <v>0</v>
      </c>
      <c r="Y598" s="192">
        <v>0</v>
      </c>
      <c r="Z598" s="199"/>
    </row>
    <row r="599" spans="1:26" x14ac:dyDescent="0.35">
      <c r="A599" s="90" t="s">
        <v>1354</v>
      </c>
      <c r="B599" s="96" t="s">
        <v>1355</v>
      </c>
      <c r="C599" s="92" t="s">
        <v>1356</v>
      </c>
      <c r="D599" s="93" t="s">
        <v>1357</v>
      </c>
      <c r="E599" s="94" t="s">
        <v>1358</v>
      </c>
      <c r="F599" s="95" t="s">
        <v>1357</v>
      </c>
      <c r="G599" s="95">
        <v>40</v>
      </c>
      <c r="H599" s="20"/>
      <c r="I599" s="123">
        <v>0</v>
      </c>
      <c r="J599" s="140">
        <v>0</v>
      </c>
      <c r="K599" s="154">
        <v>0</v>
      </c>
      <c r="L599" s="171">
        <v>0</v>
      </c>
      <c r="M599" s="171">
        <v>0</v>
      </c>
      <c r="N599" s="171">
        <v>0</v>
      </c>
      <c r="O599" s="171">
        <v>0</v>
      </c>
      <c r="P599" s="171">
        <v>0</v>
      </c>
      <c r="Q599" s="171">
        <v>0</v>
      </c>
      <c r="R599" s="154">
        <v>0</v>
      </c>
      <c r="S599" s="171">
        <v>0</v>
      </c>
      <c r="T599" s="171">
        <v>0</v>
      </c>
      <c r="U599" s="171">
        <v>0</v>
      </c>
      <c r="V599" s="171">
        <v>0</v>
      </c>
      <c r="W599" s="171">
        <v>0</v>
      </c>
      <c r="X599" s="171">
        <v>0</v>
      </c>
      <c r="Y599" s="192">
        <v>0</v>
      </c>
      <c r="Z599" s="199"/>
    </row>
    <row r="600" spans="1:26" ht="15" thickBot="1" x14ac:dyDescent="0.4">
      <c r="A600" s="97" t="s">
        <v>1359</v>
      </c>
      <c r="B600" s="98" t="s">
        <v>1360</v>
      </c>
      <c r="C600" s="99" t="s">
        <v>1361</v>
      </c>
      <c r="D600" s="93" t="s">
        <v>1111</v>
      </c>
      <c r="E600" s="100" t="s">
        <v>1362</v>
      </c>
      <c r="F600" s="101" t="s">
        <v>1096</v>
      </c>
      <c r="G600" s="101">
        <v>56</v>
      </c>
      <c r="H600" s="20"/>
      <c r="I600" s="123">
        <v>0</v>
      </c>
      <c r="J600" s="140">
        <v>0</v>
      </c>
      <c r="K600" s="154">
        <v>0</v>
      </c>
      <c r="L600" s="171">
        <v>0</v>
      </c>
      <c r="M600" s="171">
        <v>0</v>
      </c>
      <c r="N600" s="171">
        <v>0</v>
      </c>
      <c r="O600" s="171">
        <v>0</v>
      </c>
      <c r="P600" s="171">
        <v>0</v>
      </c>
      <c r="Q600" s="171">
        <v>0</v>
      </c>
      <c r="R600" s="154">
        <v>0</v>
      </c>
      <c r="S600" s="171">
        <v>0</v>
      </c>
      <c r="T600" s="171">
        <v>0</v>
      </c>
      <c r="U600" s="171">
        <v>0</v>
      </c>
      <c r="V600" s="171">
        <v>0</v>
      </c>
      <c r="W600" s="171">
        <v>0</v>
      </c>
      <c r="X600" s="171">
        <v>0</v>
      </c>
      <c r="Y600" s="192">
        <v>0</v>
      </c>
      <c r="Z600" s="199"/>
    </row>
    <row r="601" spans="1:26" ht="15.5" thickTop="1" thickBot="1" x14ac:dyDescent="0.4">
      <c r="A601" s="102" t="s">
        <v>1363</v>
      </c>
      <c r="B601" s="103" t="s">
        <v>1364</v>
      </c>
      <c r="C601" s="103"/>
      <c r="D601" s="103"/>
      <c r="E601" s="103" t="s">
        <v>1365</v>
      </c>
      <c r="F601" s="103"/>
      <c r="G601" s="103"/>
      <c r="H601" s="104">
        <v>29</v>
      </c>
      <c r="I601" s="124">
        <v>87838.930000000051</v>
      </c>
      <c r="J601" s="124">
        <v>1414741437</v>
      </c>
      <c r="K601" s="124">
        <v>257</v>
      </c>
      <c r="L601" s="172">
        <v>386506208.54999977</v>
      </c>
      <c r="M601" s="172">
        <v>599935530</v>
      </c>
      <c r="N601" s="172">
        <v>150750807.04999998</v>
      </c>
      <c r="O601" s="172">
        <v>449184722.94999981</v>
      </c>
      <c r="P601" s="172">
        <v>448087883.6500001</v>
      </c>
      <c r="Q601" s="172">
        <v>966664013.35000026</v>
      </c>
      <c r="R601" s="172">
        <v>408.26160000000004</v>
      </c>
      <c r="S601" s="172">
        <v>436655344.6400001</v>
      </c>
      <c r="T601" s="172">
        <v>712921561</v>
      </c>
      <c r="U601" s="172">
        <v>711089656</v>
      </c>
      <c r="V601" s="172">
        <v>712921561</v>
      </c>
      <c r="W601" s="172">
        <v>185941473.38999999</v>
      </c>
      <c r="X601" s="172">
        <v>525129417.18999982</v>
      </c>
      <c r="Y601" s="193">
        <v>1931017.2899999996</v>
      </c>
      <c r="Z601" s="199"/>
    </row>
    <row r="602" spans="1:26" ht="15" thickTop="1" x14ac:dyDescent="0.35">
      <c r="A602"/>
      <c r="B602"/>
      <c r="C602"/>
      <c r="D602"/>
      <c r="E602"/>
      <c r="F602"/>
      <c r="G602"/>
      <c r="H602"/>
      <c r="I602"/>
      <c r="Y602"/>
    </row>
    <row r="609" spans="1:25" x14ac:dyDescent="0.35">
      <c r="A609" s="105" t="s">
        <v>1366</v>
      </c>
      <c r="B609" s="105" t="s">
        <v>1367</v>
      </c>
      <c r="C609" s="105" t="s">
        <v>1366</v>
      </c>
      <c r="D609" s="105">
        <v>2440</v>
      </c>
      <c r="E609" s="106" t="s">
        <v>1368</v>
      </c>
      <c r="F609" s="107"/>
      <c r="G609" s="107"/>
      <c r="H609" s="107"/>
      <c r="I609" s="123">
        <v>147.72</v>
      </c>
      <c r="J609" s="141">
        <v>0</v>
      </c>
      <c r="K609" s="116">
        <v>1.5689</v>
      </c>
      <c r="L609" s="116">
        <v>349913</v>
      </c>
      <c r="M609" s="116">
        <v>548979</v>
      </c>
      <c r="N609" s="116">
        <v>141805.12</v>
      </c>
      <c r="O609" s="116">
        <v>407173.88</v>
      </c>
      <c r="P609" s="116" t="e">
        <v>#REF!</v>
      </c>
      <c r="Q609" s="209"/>
      <c r="R609" s="116">
        <v>1.6842999999999999</v>
      </c>
      <c r="S609" s="116">
        <v>358434</v>
      </c>
      <c r="T609" s="116">
        <v>603710</v>
      </c>
      <c r="U609" s="116" t="e">
        <v>#REF!</v>
      </c>
      <c r="V609" s="116" t="e">
        <v>#REF!</v>
      </c>
      <c r="W609" s="116">
        <v>0</v>
      </c>
      <c r="X609" s="116" t="e">
        <v>#REF!</v>
      </c>
      <c r="Y609" s="192">
        <v>16627.2</v>
      </c>
    </row>
    <row r="610" spans="1:25" x14ac:dyDescent="0.35">
      <c r="A610" s="105" t="s">
        <v>1369</v>
      </c>
      <c r="B610" s="105" t="s">
        <v>1370</v>
      </c>
      <c r="C610" s="105" t="s">
        <v>1369</v>
      </c>
      <c r="D610" s="105">
        <v>2574</v>
      </c>
      <c r="E610" s="106" t="s">
        <v>1371</v>
      </c>
      <c r="F610" s="107"/>
      <c r="G610" s="107"/>
      <c r="H610" s="107"/>
      <c r="I610" s="123">
        <v>147.72</v>
      </c>
      <c r="J610" s="141">
        <v>0</v>
      </c>
      <c r="K610" s="116">
        <v>1.3959999999999999</v>
      </c>
      <c r="L610" s="116">
        <v>450489</v>
      </c>
      <c r="M610" s="116">
        <v>628883</v>
      </c>
      <c r="N610" s="116">
        <v>177969.61</v>
      </c>
      <c r="O610" s="116">
        <v>450913.39</v>
      </c>
      <c r="P610" s="116" t="e">
        <v>#REF!</v>
      </c>
      <c r="Q610" s="209"/>
      <c r="R610" s="116">
        <v>1.4986999999999999</v>
      </c>
      <c r="S610" s="116">
        <v>148395</v>
      </c>
      <c r="T610" s="116">
        <v>222400</v>
      </c>
      <c r="U610" s="116" t="e">
        <v>#REF!</v>
      </c>
      <c r="V610" s="116" t="e">
        <v>#REF!</v>
      </c>
      <c r="W610" s="116">
        <v>0</v>
      </c>
      <c r="X610" s="116" t="e">
        <v>#REF!</v>
      </c>
      <c r="Y610" s="192">
        <v>16627.2</v>
      </c>
    </row>
    <row r="611" spans="1:25" x14ac:dyDescent="0.35">
      <c r="A611" s="105" t="s">
        <v>1366</v>
      </c>
      <c r="B611" s="105" t="s">
        <v>1367</v>
      </c>
      <c r="C611" s="108" t="s">
        <v>154</v>
      </c>
      <c r="D611" s="34" t="s">
        <v>155</v>
      </c>
      <c r="E611" s="106" t="s">
        <v>1372</v>
      </c>
      <c r="F611" s="107"/>
      <c r="G611" s="107"/>
      <c r="H611" s="107"/>
      <c r="I611" s="123">
        <v>0</v>
      </c>
      <c r="J611" s="141">
        <v>0</v>
      </c>
      <c r="K611" s="116">
        <v>0</v>
      </c>
      <c r="L611" s="116">
        <v>0</v>
      </c>
      <c r="M611" s="116">
        <v>0</v>
      </c>
      <c r="N611" s="116">
        <v>0</v>
      </c>
      <c r="O611" s="116">
        <v>0</v>
      </c>
      <c r="P611" s="116" t="e">
        <v>#REF!</v>
      </c>
      <c r="Q611" s="209"/>
      <c r="R611" s="116">
        <v>0</v>
      </c>
      <c r="S611" s="116">
        <v>0</v>
      </c>
      <c r="T611" s="116">
        <v>0</v>
      </c>
      <c r="U611" s="116" t="e">
        <v>#REF!</v>
      </c>
      <c r="V611" s="116" t="e">
        <v>#REF!</v>
      </c>
      <c r="W611" s="116">
        <v>0</v>
      </c>
      <c r="X611" s="116" t="e">
        <v>#REF!</v>
      </c>
      <c r="Y611" s="192">
        <v>0</v>
      </c>
    </row>
    <row r="612" spans="1:25" x14ac:dyDescent="0.35">
      <c r="A612" s="105" t="s">
        <v>1369</v>
      </c>
      <c r="B612" s="105" t="s">
        <v>1370</v>
      </c>
      <c r="C612" s="108" t="s">
        <v>154</v>
      </c>
      <c r="D612" s="34" t="s">
        <v>155</v>
      </c>
      <c r="E612" s="106" t="s">
        <v>1373</v>
      </c>
      <c r="F612" s="107"/>
      <c r="G612" s="107"/>
      <c r="H612" s="107"/>
      <c r="I612" s="123">
        <v>0</v>
      </c>
      <c r="J612" s="141">
        <v>0</v>
      </c>
      <c r="K612" s="116">
        <v>0</v>
      </c>
      <c r="L612" s="116">
        <v>0</v>
      </c>
      <c r="M612" s="116">
        <v>0</v>
      </c>
      <c r="N612" s="116">
        <v>0</v>
      </c>
      <c r="O612" s="116">
        <v>0</v>
      </c>
      <c r="P612" s="116" t="e">
        <v>#REF!</v>
      </c>
      <c r="Q612" s="209"/>
      <c r="R612" s="116">
        <v>0</v>
      </c>
      <c r="S612" s="116">
        <v>0</v>
      </c>
      <c r="T612" s="116">
        <v>0</v>
      </c>
      <c r="U612" s="116" t="e">
        <v>#REF!</v>
      </c>
      <c r="V612" s="116" t="e">
        <v>#REF!</v>
      </c>
      <c r="W612" s="116">
        <v>0</v>
      </c>
      <c r="X612" s="116" t="e">
        <v>#REF!</v>
      </c>
      <c r="Y612" s="192">
        <v>0</v>
      </c>
    </row>
    <row r="613" spans="1:25" x14ac:dyDescent="0.35">
      <c r="A613" s="105" t="s">
        <v>1374</v>
      </c>
      <c r="B613" s="105" t="s">
        <v>1375</v>
      </c>
      <c r="C613" s="105" t="s">
        <v>1374</v>
      </c>
      <c r="D613" s="105">
        <v>4334</v>
      </c>
      <c r="E613" s="106" t="s">
        <v>1376</v>
      </c>
      <c r="F613" s="107"/>
      <c r="G613" s="107"/>
      <c r="H613" s="107"/>
      <c r="I613" s="123">
        <v>0</v>
      </c>
      <c r="J613" s="141">
        <v>0</v>
      </c>
      <c r="K613" s="116">
        <v>0</v>
      </c>
      <c r="L613" s="116">
        <v>0</v>
      </c>
      <c r="M613" s="116">
        <v>0</v>
      </c>
      <c r="N613" s="116">
        <v>0</v>
      </c>
      <c r="O613" s="116">
        <v>0</v>
      </c>
      <c r="P613" s="116" t="e">
        <v>#REF!</v>
      </c>
      <c r="Q613" s="209"/>
      <c r="R613" s="116">
        <v>0</v>
      </c>
      <c r="S613" s="116">
        <v>0</v>
      </c>
      <c r="T613" s="116">
        <v>0</v>
      </c>
      <c r="U613" s="116" t="e">
        <v>#REF!</v>
      </c>
      <c r="V613" s="116" t="e">
        <v>#REF!</v>
      </c>
      <c r="W613" s="116">
        <v>0</v>
      </c>
      <c r="X613" s="116" t="e">
        <v>#REF!</v>
      </c>
      <c r="Y613" s="192">
        <v>0</v>
      </c>
    </row>
    <row r="614" spans="1:25" x14ac:dyDescent="0.35">
      <c r="A614" s="105" t="s">
        <v>1377</v>
      </c>
      <c r="B614" s="105" t="s">
        <v>1378</v>
      </c>
      <c r="C614" s="105" t="s">
        <v>1377</v>
      </c>
      <c r="D614" s="105">
        <v>4661</v>
      </c>
      <c r="E614" s="106" t="s">
        <v>1379</v>
      </c>
      <c r="F614" s="107"/>
      <c r="G614" s="107"/>
      <c r="H614" s="107"/>
      <c r="I614" s="123">
        <v>0</v>
      </c>
      <c r="J614" s="141">
        <v>0</v>
      </c>
      <c r="K614" s="116">
        <v>0</v>
      </c>
      <c r="L614" s="116">
        <v>0</v>
      </c>
      <c r="M614" s="116">
        <v>0</v>
      </c>
      <c r="N614" s="116">
        <v>0</v>
      </c>
      <c r="O614" s="116">
        <v>0</v>
      </c>
      <c r="P614" s="116" t="e">
        <v>#REF!</v>
      </c>
      <c r="Q614" s="209"/>
      <c r="R614" s="116">
        <v>0</v>
      </c>
      <c r="S614" s="116">
        <v>0</v>
      </c>
      <c r="T614" s="116">
        <v>0</v>
      </c>
      <c r="U614" s="116" t="e">
        <v>#REF!</v>
      </c>
      <c r="V614" s="116" t="e">
        <v>#REF!</v>
      </c>
      <c r="W614" s="116">
        <v>0</v>
      </c>
      <c r="X614" s="116" t="e">
        <v>#REF!</v>
      </c>
      <c r="Y614" s="192">
        <v>0</v>
      </c>
    </row>
    <row r="615" spans="1:25" x14ac:dyDescent="0.35">
      <c r="A615" s="105" t="s">
        <v>1374</v>
      </c>
      <c r="B615" s="105" t="s">
        <v>1375</v>
      </c>
      <c r="C615" s="108" t="s">
        <v>1380</v>
      </c>
      <c r="D615" s="34" t="s">
        <v>1381</v>
      </c>
      <c r="E615" s="106" t="s">
        <v>1382</v>
      </c>
      <c r="I615" s="123">
        <v>0</v>
      </c>
      <c r="J615" s="141">
        <v>0</v>
      </c>
      <c r="K615" s="116">
        <v>0</v>
      </c>
      <c r="L615" s="116">
        <v>0</v>
      </c>
      <c r="M615" s="116">
        <v>0</v>
      </c>
      <c r="N615" s="116">
        <v>0</v>
      </c>
      <c r="O615" s="116">
        <v>0</v>
      </c>
      <c r="P615" s="116" t="e">
        <v>#REF!</v>
      </c>
      <c r="Q615" s="209"/>
      <c r="R615" s="116">
        <v>0</v>
      </c>
      <c r="S615" s="116">
        <v>0</v>
      </c>
      <c r="T615" s="116">
        <v>0</v>
      </c>
      <c r="U615" s="116" t="e">
        <v>#REF!</v>
      </c>
      <c r="V615" s="116" t="e">
        <v>#REF!</v>
      </c>
      <c r="W615" s="116">
        <v>0</v>
      </c>
      <c r="X615" s="116" t="e">
        <v>#REF!</v>
      </c>
      <c r="Y615" s="192">
        <v>0</v>
      </c>
    </row>
    <row r="616" spans="1:25" x14ac:dyDescent="0.35">
      <c r="A616" s="105" t="s">
        <v>1377</v>
      </c>
      <c r="B616" s="105" t="s">
        <v>1378</v>
      </c>
      <c r="C616" s="108" t="s">
        <v>1380</v>
      </c>
      <c r="D616" s="34" t="s">
        <v>1381</v>
      </c>
      <c r="E616" s="106" t="s">
        <v>1383</v>
      </c>
      <c r="I616" s="123">
        <v>0</v>
      </c>
      <c r="J616" s="141">
        <v>0</v>
      </c>
      <c r="K616" s="116">
        <v>0</v>
      </c>
      <c r="L616" s="116">
        <v>0</v>
      </c>
      <c r="M616" s="116">
        <v>0</v>
      </c>
      <c r="N616" s="116">
        <v>0</v>
      </c>
      <c r="O616" s="116">
        <v>0</v>
      </c>
      <c r="P616" s="116" t="e">
        <v>#REF!</v>
      </c>
      <c r="Q616" s="209"/>
      <c r="R616" s="116">
        <v>0</v>
      </c>
      <c r="S616" s="116">
        <v>0</v>
      </c>
      <c r="T616" s="116">
        <v>0</v>
      </c>
      <c r="U616" s="116" t="e">
        <v>#REF!</v>
      </c>
      <c r="V616" s="116" t="e">
        <v>#REF!</v>
      </c>
      <c r="W616" s="116">
        <v>0</v>
      </c>
      <c r="X616" s="116" t="e">
        <v>#REF!</v>
      </c>
      <c r="Y616" s="192">
        <v>0</v>
      </c>
    </row>
  </sheetData>
  <conditionalFormatting sqref="F17:F82 F187:F197 F368:F585 F202:F359 F84:F184">
    <cfRule type="cellIs" dxfId="427" priority="427" stopIfTrue="1" operator="equal">
      <formula>1</formula>
    </cfRule>
  </conditionalFormatting>
  <conditionalFormatting sqref="A28:B32 A150:B154 A261:B270 A414:B414 A419:B421 A371:B371 A416:B417 A226:B236 A39:B45 A251:B252 A54:B59 A67:B78 A106:B107 A133:B138 A202:B210 A162:B179 A109:B117 A308:B323 A438:B446 A461:B462 A466:B467 A516:B521 A572:B574 A537:B546 A489:B495 A497:B500 A287:B294 A474:B481 A554:B561 A581:B581 A84:B95 A215:B221 A256:B257 A330:B353 A377:B410 A451:B453 A504:B508">
    <cfRule type="expression" dxfId="426" priority="428" stopIfTrue="1">
      <formula>#REF!=1</formula>
    </cfRule>
  </conditionalFormatting>
  <conditionalFormatting sqref="C554:D554">
    <cfRule type="expression" dxfId="425" priority="426" stopIfTrue="1">
      <formula>#REF!=1</formula>
    </cfRule>
  </conditionalFormatting>
  <conditionalFormatting sqref="F17:F82 F187:F197 F368:F585 F202:F359 F84:F184">
    <cfRule type="expression" dxfId="424" priority="425">
      <formula>$F17=2</formula>
    </cfRule>
  </conditionalFormatting>
  <conditionalFormatting sqref="F523">
    <cfRule type="cellIs" dxfId="423" priority="423" stopIfTrue="1" operator="equal">
      <formula>1</formula>
    </cfRule>
  </conditionalFormatting>
  <conditionalFormatting sqref="A523:B523">
    <cfRule type="expression" dxfId="422" priority="424" stopIfTrue="1">
      <formula>#REF!=1</formula>
    </cfRule>
  </conditionalFormatting>
  <conditionalFormatting sqref="F523">
    <cfRule type="expression" dxfId="421" priority="422">
      <formula>$F523=2</formula>
    </cfRule>
  </conditionalFormatting>
  <conditionalFormatting sqref="F509">
    <cfRule type="cellIs" dxfId="420" priority="420" stopIfTrue="1" operator="equal">
      <formula>1</formula>
    </cfRule>
  </conditionalFormatting>
  <conditionalFormatting sqref="A509:B509">
    <cfRule type="expression" dxfId="419" priority="421" stopIfTrue="1">
      <formula>#REF!=1</formula>
    </cfRule>
  </conditionalFormatting>
  <conditionalFormatting sqref="F509">
    <cfRule type="expression" dxfId="418" priority="419">
      <formula>$F509=2</formula>
    </cfRule>
  </conditionalFormatting>
  <conditionalFormatting sqref="G149:G161">
    <cfRule type="cellIs" dxfId="417" priority="418" stopIfTrue="1" operator="notEqual">
      <formula>G148</formula>
    </cfRule>
  </conditionalFormatting>
  <conditionalFormatting sqref="F258:F259">
    <cfRule type="cellIs" dxfId="416" priority="416" stopIfTrue="1" operator="equal">
      <formula>1</formula>
    </cfRule>
  </conditionalFormatting>
  <conditionalFormatting sqref="A258:B259">
    <cfRule type="expression" dxfId="415" priority="417" stopIfTrue="1">
      <formula>#REF!=1</formula>
    </cfRule>
  </conditionalFormatting>
  <conditionalFormatting sqref="F258:F259">
    <cfRule type="expression" dxfId="414" priority="415">
      <formula>$F258=2</formula>
    </cfRule>
  </conditionalFormatting>
  <conditionalFormatting sqref="F411:F413">
    <cfRule type="cellIs" dxfId="413" priority="413" stopIfTrue="1" operator="equal">
      <formula>1</formula>
    </cfRule>
  </conditionalFormatting>
  <conditionalFormatting sqref="A411:B413">
    <cfRule type="expression" dxfId="412" priority="414" stopIfTrue="1">
      <formula>#REF!=1</formula>
    </cfRule>
  </conditionalFormatting>
  <conditionalFormatting sqref="F411:F413">
    <cfRule type="expression" dxfId="411" priority="412">
      <formula>$F411=2</formula>
    </cfRule>
  </conditionalFormatting>
  <conditionalFormatting sqref="F260">
    <cfRule type="cellIs" dxfId="410" priority="410" stopIfTrue="1" operator="equal">
      <formula>1</formula>
    </cfRule>
  </conditionalFormatting>
  <conditionalFormatting sqref="A260:B260">
    <cfRule type="expression" dxfId="409" priority="411" stopIfTrue="1">
      <formula>#REF!=1</formula>
    </cfRule>
  </conditionalFormatting>
  <conditionalFormatting sqref="F260">
    <cfRule type="expression" dxfId="408" priority="409">
      <formula>$F260=2</formula>
    </cfRule>
  </conditionalFormatting>
  <conditionalFormatting sqref="F418">
    <cfRule type="cellIs" dxfId="407" priority="407" stopIfTrue="1" operator="equal">
      <formula>1</formula>
    </cfRule>
  </conditionalFormatting>
  <conditionalFormatting sqref="A418:B418">
    <cfRule type="expression" dxfId="406" priority="408" stopIfTrue="1">
      <formula>#REF!=1</formula>
    </cfRule>
  </conditionalFormatting>
  <conditionalFormatting sqref="F418">
    <cfRule type="expression" dxfId="405" priority="406">
      <formula>$F418=2</formula>
    </cfRule>
  </conditionalFormatting>
  <conditionalFormatting sqref="F139:F141">
    <cfRule type="cellIs" dxfId="404" priority="404" stopIfTrue="1" operator="equal">
      <formula>1</formula>
    </cfRule>
  </conditionalFormatting>
  <conditionalFormatting sqref="A139:B141">
    <cfRule type="expression" dxfId="403" priority="405" stopIfTrue="1">
      <formula>#REF!=1</formula>
    </cfRule>
  </conditionalFormatting>
  <conditionalFormatting sqref="F139:F141">
    <cfRule type="expression" dxfId="402" priority="403">
      <formula>$F139=2</formula>
    </cfRule>
  </conditionalFormatting>
  <conditionalFormatting sqref="F148">
    <cfRule type="expression" dxfId="401" priority="388">
      <formula>$F148=2</formula>
    </cfRule>
  </conditionalFormatting>
  <conditionalFormatting sqref="F144">
    <cfRule type="cellIs" dxfId="400" priority="401" stopIfTrue="1" operator="equal">
      <formula>1</formula>
    </cfRule>
  </conditionalFormatting>
  <conditionalFormatting sqref="A144:B144">
    <cfRule type="expression" dxfId="399" priority="402" stopIfTrue="1">
      <formula>#REF!=1</formula>
    </cfRule>
  </conditionalFormatting>
  <conditionalFormatting sqref="F144">
    <cfRule type="expression" dxfId="398" priority="400">
      <formula>$F144=2</formula>
    </cfRule>
  </conditionalFormatting>
  <conditionalFormatting sqref="F145">
    <cfRule type="cellIs" dxfId="397" priority="398" stopIfTrue="1" operator="equal">
      <formula>1</formula>
    </cfRule>
  </conditionalFormatting>
  <conditionalFormatting sqref="A145:B145">
    <cfRule type="expression" dxfId="396" priority="399" stopIfTrue="1">
      <formula>#REF!=1</formula>
    </cfRule>
  </conditionalFormatting>
  <conditionalFormatting sqref="F145">
    <cfRule type="expression" dxfId="395" priority="397">
      <formula>$F145=2</formula>
    </cfRule>
  </conditionalFormatting>
  <conditionalFormatting sqref="F146">
    <cfRule type="cellIs" dxfId="394" priority="395" stopIfTrue="1" operator="equal">
      <formula>1</formula>
    </cfRule>
  </conditionalFormatting>
  <conditionalFormatting sqref="A146:B146">
    <cfRule type="expression" dxfId="393" priority="396" stopIfTrue="1">
      <formula>#REF!=1</formula>
    </cfRule>
  </conditionalFormatting>
  <conditionalFormatting sqref="F146">
    <cfRule type="expression" dxfId="392" priority="394">
      <formula>$F146=2</formula>
    </cfRule>
  </conditionalFormatting>
  <conditionalFormatting sqref="F147">
    <cfRule type="cellIs" dxfId="391" priority="392" stopIfTrue="1" operator="equal">
      <formula>1</formula>
    </cfRule>
  </conditionalFormatting>
  <conditionalFormatting sqref="A147:B147">
    <cfRule type="expression" dxfId="390" priority="393" stopIfTrue="1">
      <formula>#REF!=1</formula>
    </cfRule>
  </conditionalFormatting>
  <conditionalFormatting sqref="F147">
    <cfRule type="expression" dxfId="389" priority="391">
      <formula>$F147=2</formula>
    </cfRule>
  </conditionalFormatting>
  <conditionalFormatting sqref="F148">
    <cfRule type="cellIs" dxfId="388" priority="389" stopIfTrue="1" operator="equal">
      <formula>1</formula>
    </cfRule>
  </conditionalFormatting>
  <conditionalFormatting sqref="A148:B148">
    <cfRule type="expression" dxfId="387" priority="390" stopIfTrue="1">
      <formula>#REF!=1</formula>
    </cfRule>
  </conditionalFormatting>
  <conditionalFormatting sqref="F415">
    <cfRule type="expression" dxfId="386" priority="381">
      <formula>$F415=2</formula>
    </cfRule>
  </conditionalFormatting>
  <conditionalFormatting sqref="A368:B369">
    <cfRule type="expression" dxfId="385" priority="387" stopIfTrue="1">
      <formula>#REF!=1</formula>
    </cfRule>
  </conditionalFormatting>
  <conditionalFormatting sqref="F370">
    <cfRule type="cellIs" dxfId="384" priority="385" stopIfTrue="1" operator="equal">
      <formula>1</formula>
    </cfRule>
  </conditionalFormatting>
  <conditionalFormatting sqref="A370:B370">
    <cfRule type="expression" dxfId="383" priority="386" stopIfTrue="1">
      <formula>#REF!=1</formula>
    </cfRule>
  </conditionalFormatting>
  <conditionalFormatting sqref="F370">
    <cfRule type="expression" dxfId="382" priority="384">
      <formula>$F370=2</formula>
    </cfRule>
  </conditionalFormatting>
  <conditionalFormatting sqref="F415">
    <cfRule type="cellIs" dxfId="381" priority="382" stopIfTrue="1" operator="equal">
      <formula>1</formula>
    </cfRule>
  </conditionalFormatting>
  <conditionalFormatting sqref="A415:B415">
    <cfRule type="expression" dxfId="380" priority="383" stopIfTrue="1">
      <formula>#REF!=1</formula>
    </cfRule>
  </conditionalFormatting>
  <conditionalFormatting sqref="A33:B37">
    <cfRule type="expression" dxfId="379" priority="380" stopIfTrue="1">
      <formula>#REF!=1</formula>
    </cfRule>
  </conditionalFormatting>
  <conditionalFormatting sqref="A38:B38">
    <cfRule type="expression" dxfId="378" priority="379" stopIfTrue="1">
      <formula>#REF!=1</formula>
    </cfRule>
  </conditionalFormatting>
  <conditionalFormatting sqref="D38 A525:B526 A528:B536">
    <cfRule type="expression" dxfId="377" priority="378" stopIfTrue="1">
      <formula>#REF!=1</formula>
    </cfRule>
  </conditionalFormatting>
  <conditionalFormatting sqref="A46:B52">
    <cfRule type="expression" dxfId="376" priority="377" stopIfTrue="1">
      <formula>#REF!=1</formula>
    </cfRule>
  </conditionalFormatting>
  <conditionalFormatting sqref="A53:B53">
    <cfRule type="expression" dxfId="375" priority="376" stopIfTrue="1">
      <formula>#REF!=1</formula>
    </cfRule>
  </conditionalFormatting>
  <conditionalFormatting sqref="D53">
    <cfRule type="expression" dxfId="374" priority="375" stopIfTrue="1">
      <formula>#REF!=1</formula>
    </cfRule>
  </conditionalFormatting>
  <conditionalFormatting sqref="A155:B160">
    <cfRule type="expression" dxfId="373" priority="374" stopIfTrue="1">
      <formula>#REF!=1</formula>
    </cfRule>
  </conditionalFormatting>
  <conditionalFormatting sqref="A222:B225">
    <cfRule type="expression" dxfId="372" priority="373" stopIfTrue="1">
      <formula>#REF!=1</formula>
    </cfRule>
  </conditionalFormatting>
  <conditionalFormatting sqref="A243:B246">
    <cfRule type="expression" dxfId="371" priority="371" stopIfTrue="1">
      <formula>#REF!=1</formula>
    </cfRule>
  </conditionalFormatting>
  <conditionalFormatting sqref="A271:B274">
    <cfRule type="expression" dxfId="370" priority="370" stopIfTrue="1">
      <formula>#REF!=1</formula>
    </cfRule>
  </conditionalFormatting>
  <conditionalFormatting sqref="A248:B250 A241:B242">
    <cfRule type="expression" dxfId="369" priority="372" stopIfTrue="1">
      <formula>#REF!=1</formula>
    </cfRule>
  </conditionalFormatting>
  <conditionalFormatting sqref="A454:B455">
    <cfRule type="expression" dxfId="368" priority="369" stopIfTrue="1">
      <formula>#REF!=1</formula>
    </cfRule>
  </conditionalFormatting>
  <conditionalFormatting sqref="A582:B582">
    <cfRule type="expression" dxfId="367" priority="368" stopIfTrue="1">
      <formula>#REF!=1</formula>
    </cfRule>
  </conditionalFormatting>
  <conditionalFormatting sqref="A161:B161">
    <cfRule type="expression" dxfId="366" priority="367" stopIfTrue="1">
      <formula>#REF!=1</formula>
    </cfRule>
  </conditionalFormatting>
  <conditionalFormatting sqref="F161">
    <cfRule type="cellIs" dxfId="365" priority="366" stopIfTrue="1" operator="equal">
      <formula>1</formula>
    </cfRule>
  </conditionalFormatting>
  <conditionalFormatting sqref="F161">
    <cfRule type="expression" dxfId="364" priority="365">
      <formula>$F161=2</formula>
    </cfRule>
  </conditionalFormatting>
  <conditionalFormatting sqref="G17:G21">
    <cfRule type="cellIs" dxfId="363" priority="364" stopIfTrue="1" operator="notEqual">
      <formula>G16</formula>
    </cfRule>
  </conditionalFormatting>
  <conditionalFormatting sqref="A22:B26">
    <cfRule type="expression" dxfId="362" priority="363" stopIfTrue="1">
      <formula>#REF!=1</formula>
    </cfRule>
  </conditionalFormatting>
  <conditionalFormatting sqref="F108">
    <cfRule type="cellIs" dxfId="361" priority="361" stopIfTrue="1" operator="equal">
      <formula>1</formula>
    </cfRule>
  </conditionalFormatting>
  <conditionalFormatting sqref="A108:B108">
    <cfRule type="expression" dxfId="360" priority="362" stopIfTrue="1">
      <formula>#REF!=1</formula>
    </cfRule>
  </conditionalFormatting>
  <conditionalFormatting sqref="F108">
    <cfRule type="expression" dxfId="359" priority="360">
      <formula>$F108=2</formula>
    </cfRule>
  </conditionalFormatting>
  <conditionalFormatting sqref="A103:B103 A99:B100">
    <cfRule type="expression" dxfId="358" priority="359" stopIfTrue="1">
      <formula>#REF!=1</formula>
    </cfRule>
  </conditionalFormatting>
  <conditionalFormatting sqref="A101:B102">
    <cfRule type="expression" dxfId="357" priority="358" stopIfTrue="1">
      <formula>#REF!=1</formula>
    </cfRule>
  </conditionalFormatting>
  <conditionalFormatting sqref="A104:B104">
    <cfRule type="expression" dxfId="356" priority="357" stopIfTrue="1">
      <formula>#REF!=1</formula>
    </cfRule>
  </conditionalFormatting>
  <conditionalFormatting sqref="G97">
    <cfRule type="expression" dxfId="355" priority="355">
      <formula>$G97&lt;&gt;$G96</formula>
    </cfRule>
  </conditionalFormatting>
  <conditionalFormatting sqref="G96">
    <cfRule type="expression" dxfId="354" priority="356">
      <formula>$G96&lt;&gt;#REF!</formula>
    </cfRule>
  </conditionalFormatting>
  <conditionalFormatting sqref="A98:B98">
    <cfRule type="expression" dxfId="353" priority="354" stopIfTrue="1">
      <formula>#REF!=1</formula>
    </cfRule>
  </conditionalFormatting>
  <conditionalFormatting sqref="F105">
    <cfRule type="cellIs" dxfId="352" priority="352" stopIfTrue="1" operator="equal">
      <formula>1</formula>
    </cfRule>
  </conditionalFormatting>
  <conditionalFormatting sqref="A105:B105">
    <cfRule type="expression" dxfId="351" priority="353" stopIfTrue="1">
      <formula>#REF!=1</formula>
    </cfRule>
  </conditionalFormatting>
  <conditionalFormatting sqref="F105">
    <cfRule type="expression" dxfId="350" priority="351">
      <formula>$F105=2</formula>
    </cfRule>
  </conditionalFormatting>
  <conditionalFormatting sqref="G129">
    <cfRule type="cellIs" dxfId="349" priority="349" stopIfTrue="1" operator="notEqual">
      <formula>G204</formula>
    </cfRule>
  </conditionalFormatting>
  <conditionalFormatting sqref="G128">
    <cfRule type="cellIs" dxfId="348" priority="350" stopIfTrue="1" operator="notEqual">
      <formula>G178</formula>
    </cfRule>
  </conditionalFormatting>
  <conditionalFormatting sqref="F188:F191 F196:F197">
    <cfRule type="cellIs" dxfId="347" priority="347" stopIfTrue="1" operator="equal">
      <formula>1</formula>
    </cfRule>
  </conditionalFormatting>
  <conditionalFormatting sqref="A188:B191 A196:B197">
    <cfRule type="expression" dxfId="346" priority="348" stopIfTrue="1">
      <formula>#REF!=1</formula>
    </cfRule>
  </conditionalFormatting>
  <conditionalFormatting sqref="F188:F191 F196:F197">
    <cfRule type="expression" dxfId="345" priority="346">
      <formula>$F188=2</formula>
    </cfRule>
  </conditionalFormatting>
  <conditionalFormatting sqref="G188">
    <cfRule type="expression" dxfId="344" priority="345">
      <formula>$G188&lt;&gt;$G179</formula>
    </cfRule>
  </conditionalFormatting>
  <conditionalFormatting sqref="A125:B126 A122:B123 A118:B120">
    <cfRule type="expression" dxfId="343" priority="344" stopIfTrue="1">
      <formula>#REF!=1</formula>
    </cfRule>
  </conditionalFormatting>
  <conditionalFormatting sqref="A124:B124">
    <cfRule type="expression" dxfId="342" priority="343" stopIfTrue="1">
      <formula>#REF!=1</formula>
    </cfRule>
  </conditionalFormatting>
  <conditionalFormatting sqref="A121:B121">
    <cfRule type="expression" dxfId="341" priority="342" stopIfTrue="1">
      <formula>#REF!=1</formula>
    </cfRule>
  </conditionalFormatting>
  <conditionalFormatting sqref="A299:B299 A295:B297">
    <cfRule type="expression" dxfId="340" priority="341" stopIfTrue="1">
      <formula>#REF!=1</formula>
    </cfRule>
  </conditionalFormatting>
  <conditionalFormatting sqref="A298:B298">
    <cfRule type="expression" dxfId="339" priority="340" stopIfTrue="1">
      <formula>#REF!=1</formula>
    </cfRule>
  </conditionalFormatting>
  <conditionalFormatting sqref="A307:B307">
    <cfRule type="expression" dxfId="338" priority="339" stopIfTrue="1">
      <formula>#REF!=1</formula>
    </cfRule>
  </conditionalFormatting>
  <conditionalFormatting sqref="A422:B423">
    <cfRule type="expression" dxfId="337" priority="338" stopIfTrue="1">
      <formula>#REF!=1</formula>
    </cfRule>
  </conditionalFormatting>
  <conditionalFormatting sqref="A463:B465">
    <cfRule type="expression" dxfId="336" priority="337" stopIfTrue="1">
      <formula>#REF!=1</formula>
    </cfRule>
  </conditionalFormatting>
  <conditionalFormatting sqref="A510:B510 A514:B515">
    <cfRule type="expression" dxfId="335" priority="336" stopIfTrue="1">
      <formula>#REF!=1</formula>
    </cfRule>
  </conditionalFormatting>
  <conditionalFormatting sqref="A567:B567">
    <cfRule type="expression" dxfId="334" priority="335" stopIfTrue="1">
      <formula>#REF!=1</formula>
    </cfRule>
  </conditionalFormatting>
  <conditionalFormatting sqref="A568:B568 A570:B571">
    <cfRule type="expression" dxfId="333" priority="334" stopIfTrue="1">
      <formula>#REF!=1</formula>
    </cfRule>
  </conditionalFormatting>
  <conditionalFormatting sqref="A569:B569">
    <cfRule type="expression" dxfId="332" priority="333" stopIfTrue="1">
      <formula>#REF!=1</formula>
    </cfRule>
  </conditionalFormatting>
  <conditionalFormatting sqref="D160">
    <cfRule type="expression" dxfId="331" priority="332" stopIfTrue="1">
      <formula>#REF!=1</formula>
    </cfRule>
  </conditionalFormatting>
  <conditionalFormatting sqref="D225">
    <cfRule type="expression" dxfId="330" priority="331" stopIfTrue="1">
      <formula>#REF!=1</formula>
    </cfRule>
  </conditionalFormatting>
  <conditionalFormatting sqref="D274">
    <cfRule type="expression" dxfId="329" priority="330" stopIfTrue="1">
      <formula>#REF!=1</formula>
    </cfRule>
  </conditionalFormatting>
  <conditionalFormatting sqref="C587 C590 C592:C600">
    <cfRule type="expression" dxfId="328" priority="329" stopIfTrue="1">
      <formula>#REF!=1</formula>
    </cfRule>
  </conditionalFormatting>
  <conditionalFormatting sqref="C586 C591 C588:C589">
    <cfRule type="expression" dxfId="327" priority="328" stopIfTrue="1">
      <formula>#REF!=1</formula>
    </cfRule>
  </conditionalFormatting>
  <conditionalFormatting sqref="A587:B588 A599:B599 A598 A586 A592:B593 A589:A591 A595:B595 A594 A597:B597 A596 A600">
    <cfRule type="expression" dxfId="326" priority="327" stopIfTrue="1">
      <formula>#REF!=1</formula>
    </cfRule>
  </conditionalFormatting>
  <conditionalFormatting sqref="B598">
    <cfRule type="expression" dxfId="325" priority="326" stopIfTrue="1">
      <formula>#REF!=1</formula>
    </cfRule>
  </conditionalFormatting>
  <conditionalFormatting sqref="B586">
    <cfRule type="expression" dxfId="324" priority="325" stopIfTrue="1">
      <formula>#REF!=1</formula>
    </cfRule>
  </conditionalFormatting>
  <conditionalFormatting sqref="B590">
    <cfRule type="expression" dxfId="323" priority="324" stopIfTrue="1">
      <formula>#REF!=1</formula>
    </cfRule>
  </conditionalFormatting>
  <conditionalFormatting sqref="B591 B589">
    <cfRule type="expression" dxfId="322" priority="323" stopIfTrue="1">
      <formula>#REF!=1</formula>
    </cfRule>
  </conditionalFormatting>
  <conditionalFormatting sqref="B594">
    <cfRule type="expression" dxfId="321" priority="322" stopIfTrue="1">
      <formula>#REF!=1</formula>
    </cfRule>
  </conditionalFormatting>
  <conditionalFormatting sqref="B596">
    <cfRule type="expression" dxfId="320" priority="321" stopIfTrue="1">
      <formula>#REF!=1</formula>
    </cfRule>
  </conditionalFormatting>
  <conditionalFormatting sqref="B600">
    <cfRule type="expression" dxfId="319" priority="320" stopIfTrue="1">
      <formula>#REF!=1</formula>
    </cfRule>
  </conditionalFormatting>
  <conditionalFormatting sqref="A488:B488">
    <cfRule type="expression" dxfId="318" priority="319" stopIfTrue="1">
      <formula>#REF!=1</formula>
    </cfRule>
  </conditionalFormatting>
  <conditionalFormatting sqref="A496:B496">
    <cfRule type="expression" dxfId="317" priority="318" stopIfTrue="1">
      <formula>#REF!=1</formula>
    </cfRule>
  </conditionalFormatting>
  <conditionalFormatting sqref="F522">
    <cfRule type="cellIs" dxfId="316" priority="316" stopIfTrue="1" operator="equal">
      <formula>1</formula>
    </cfRule>
  </conditionalFormatting>
  <conditionalFormatting sqref="A522:B522">
    <cfRule type="expression" dxfId="315" priority="317" stopIfTrue="1">
      <formula>#REF!=1</formula>
    </cfRule>
  </conditionalFormatting>
  <conditionalFormatting sqref="F522">
    <cfRule type="expression" dxfId="314" priority="315">
      <formula>$F522=2</formula>
    </cfRule>
  </conditionalFormatting>
  <conditionalFormatting sqref="F27">
    <cfRule type="cellIs" dxfId="313" priority="314" stopIfTrue="1" operator="equal">
      <formula>1</formula>
    </cfRule>
  </conditionalFormatting>
  <conditionalFormatting sqref="F27">
    <cfRule type="expression" dxfId="312" priority="313">
      <formula>$F27=2</formula>
    </cfRule>
  </conditionalFormatting>
  <conditionalFormatting sqref="A27:B27">
    <cfRule type="expression" dxfId="311" priority="312" stopIfTrue="1">
      <formula>#REF!=1</formula>
    </cfRule>
  </conditionalFormatting>
  <conditionalFormatting sqref="D27">
    <cfRule type="expression" dxfId="310" priority="311" stopIfTrue="1">
      <formula>#REF!=1</formula>
    </cfRule>
  </conditionalFormatting>
  <conditionalFormatting sqref="F143">
    <cfRule type="cellIs" dxfId="309" priority="310" stopIfTrue="1" operator="equal">
      <formula>1</formula>
    </cfRule>
  </conditionalFormatting>
  <conditionalFormatting sqref="F143">
    <cfRule type="expression" dxfId="308" priority="309">
      <formula>$F143=2</formula>
    </cfRule>
  </conditionalFormatting>
  <conditionalFormatting sqref="A143:B143">
    <cfRule type="expression" dxfId="307" priority="308" stopIfTrue="1">
      <formula>#REF!=1</formula>
    </cfRule>
  </conditionalFormatting>
  <conditionalFormatting sqref="F277">
    <cfRule type="cellIs" dxfId="306" priority="307" stopIfTrue="1" operator="equal">
      <formula>1</formula>
    </cfRule>
  </conditionalFormatting>
  <conditionalFormatting sqref="F277">
    <cfRule type="expression" dxfId="305" priority="306">
      <formula>$F277=2</formula>
    </cfRule>
  </conditionalFormatting>
  <conditionalFormatting sqref="A277:B277">
    <cfRule type="expression" dxfId="304" priority="305" stopIfTrue="1">
      <formula>#REF!=1</formula>
    </cfRule>
  </conditionalFormatting>
  <conditionalFormatting sqref="D277">
    <cfRule type="expression" dxfId="303" priority="304" stopIfTrue="1">
      <formula>#REF!=1</formula>
    </cfRule>
  </conditionalFormatting>
  <conditionalFormatting sqref="F280">
    <cfRule type="cellIs" dxfId="302" priority="303" stopIfTrue="1" operator="equal">
      <formula>1</formula>
    </cfRule>
  </conditionalFormatting>
  <conditionalFormatting sqref="F280">
    <cfRule type="expression" dxfId="301" priority="302">
      <formula>$F280=2</formula>
    </cfRule>
  </conditionalFormatting>
  <conditionalFormatting sqref="A280:B280">
    <cfRule type="expression" dxfId="300" priority="301" stopIfTrue="1">
      <formula>#REF!=1</formula>
    </cfRule>
  </conditionalFormatting>
  <conditionalFormatting sqref="D280">
    <cfRule type="expression" dxfId="299" priority="300" stopIfTrue="1">
      <formula>#REF!=1</formula>
    </cfRule>
  </conditionalFormatting>
  <conditionalFormatting sqref="F283">
    <cfRule type="cellIs" dxfId="298" priority="299" stopIfTrue="1" operator="equal">
      <formula>1</formula>
    </cfRule>
  </conditionalFormatting>
  <conditionalFormatting sqref="F283">
    <cfRule type="expression" dxfId="297" priority="298">
      <formula>$F283=2</formula>
    </cfRule>
  </conditionalFormatting>
  <conditionalFormatting sqref="A283:B283">
    <cfRule type="expression" dxfId="296" priority="297" stopIfTrue="1">
      <formula>#REF!=1</formula>
    </cfRule>
  </conditionalFormatting>
  <conditionalFormatting sqref="D283">
    <cfRule type="expression" dxfId="295" priority="296" stopIfTrue="1">
      <formula>#REF!=1</formula>
    </cfRule>
  </conditionalFormatting>
  <conditionalFormatting sqref="F286">
    <cfRule type="cellIs" dxfId="294" priority="295" stopIfTrue="1" operator="equal">
      <formula>1</formula>
    </cfRule>
  </conditionalFormatting>
  <conditionalFormatting sqref="F286">
    <cfRule type="expression" dxfId="293" priority="294">
      <formula>$F286=2</formula>
    </cfRule>
  </conditionalFormatting>
  <conditionalFormatting sqref="A286:B286">
    <cfRule type="expression" dxfId="292" priority="293" stopIfTrue="1">
      <formula>#REF!=1</formula>
    </cfRule>
  </conditionalFormatting>
  <conditionalFormatting sqref="D286">
    <cfRule type="expression" dxfId="291" priority="292" stopIfTrue="1">
      <formula>#REF!=1</formula>
    </cfRule>
  </conditionalFormatting>
  <conditionalFormatting sqref="F470">
    <cfRule type="cellIs" dxfId="290" priority="291" stopIfTrue="1" operator="equal">
      <formula>1</formula>
    </cfRule>
  </conditionalFormatting>
  <conditionalFormatting sqref="F470">
    <cfRule type="expression" dxfId="289" priority="290">
      <formula>$F470=2</formula>
    </cfRule>
  </conditionalFormatting>
  <conditionalFormatting sqref="A470:B470">
    <cfRule type="expression" dxfId="288" priority="289" stopIfTrue="1">
      <formula>#REF!=1</formula>
    </cfRule>
  </conditionalFormatting>
  <conditionalFormatting sqref="D470">
    <cfRule type="expression" dxfId="287" priority="288" stopIfTrue="1">
      <formula>#REF!=1</formula>
    </cfRule>
  </conditionalFormatting>
  <conditionalFormatting sqref="F473">
    <cfRule type="cellIs" dxfId="286" priority="287" stopIfTrue="1" operator="equal">
      <formula>1</formula>
    </cfRule>
  </conditionalFormatting>
  <conditionalFormatting sqref="F473">
    <cfRule type="expression" dxfId="285" priority="286">
      <formula>$F473=2</formula>
    </cfRule>
  </conditionalFormatting>
  <conditionalFormatting sqref="A473:B473">
    <cfRule type="expression" dxfId="284" priority="285" stopIfTrue="1">
      <formula>#REF!=1</formula>
    </cfRule>
  </conditionalFormatting>
  <conditionalFormatting sqref="D473">
    <cfRule type="expression" dxfId="283" priority="284" stopIfTrue="1">
      <formula>#REF!=1</formula>
    </cfRule>
  </conditionalFormatting>
  <conditionalFormatting sqref="F524">
    <cfRule type="cellIs" dxfId="282" priority="283" stopIfTrue="1" operator="equal">
      <formula>1</formula>
    </cfRule>
  </conditionalFormatting>
  <conditionalFormatting sqref="F524">
    <cfRule type="expression" dxfId="281" priority="282">
      <formula>$F524=2</formula>
    </cfRule>
  </conditionalFormatting>
  <conditionalFormatting sqref="A524:B524">
    <cfRule type="expression" dxfId="280" priority="281" stopIfTrue="1">
      <formula>#REF!=1</formula>
    </cfRule>
  </conditionalFormatting>
  <conditionalFormatting sqref="D524">
    <cfRule type="expression" dxfId="279" priority="280" stopIfTrue="1">
      <formula>#REF!=1</formula>
    </cfRule>
  </conditionalFormatting>
  <conditionalFormatting sqref="F527">
    <cfRule type="cellIs" dxfId="278" priority="279" stopIfTrue="1" operator="equal">
      <formula>1</formula>
    </cfRule>
  </conditionalFormatting>
  <conditionalFormatting sqref="F527">
    <cfRule type="expression" dxfId="277" priority="278">
      <formula>$F527=2</formula>
    </cfRule>
  </conditionalFormatting>
  <conditionalFormatting sqref="A527:B527">
    <cfRule type="expression" dxfId="276" priority="277" stopIfTrue="1">
      <formula>#REF!=1</formula>
    </cfRule>
  </conditionalFormatting>
  <conditionalFormatting sqref="D527">
    <cfRule type="expression" dxfId="275" priority="276" stopIfTrue="1">
      <formula>#REF!=1</formula>
    </cfRule>
  </conditionalFormatting>
  <conditionalFormatting sqref="F549">
    <cfRule type="cellIs" dxfId="274" priority="275" stopIfTrue="1" operator="equal">
      <formula>1</formula>
    </cfRule>
  </conditionalFormatting>
  <conditionalFormatting sqref="F549">
    <cfRule type="expression" dxfId="273" priority="274">
      <formula>$F549=2</formula>
    </cfRule>
  </conditionalFormatting>
  <conditionalFormatting sqref="A549:B549">
    <cfRule type="expression" dxfId="272" priority="273" stopIfTrue="1">
      <formula>#REF!=1</formula>
    </cfRule>
  </conditionalFormatting>
  <conditionalFormatting sqref="D549">
    <cfRule type="expression" dxfId="271" priority="272" stopIfTrue="1">
      <formula>#REF!=1</formula>
    </cfRule>
  </conditionalFormatting>
  <conditionalFormatting sqref="F553">
    <cfRule type="cellIs" dxfId="270" priority="271" stopIfTrue="1" operator="equal">
      <formula>1</formula>
    </cfRule>
  </conditionalFormatting>
  <conditionalFormatting sqref="F553">
    <cfRule type="expression" dxfId="269" priority="270">
      <formula>$F553=2</formula>
    </cfRule>
  </conditionalFormatting>
  <conditionalFormatting sqref="A553:B553">
    <cfRule type="expression" dxfId="268" priority="269" stopIfTrue="1">
      <formula>#REF!=1</formula>
    </cfRule>
  </conditionalFormatting>
  <conditionalFormatting sqref="D553">
    <cfRule type="expression" dxfId="267" priority="268" stopIfTrue="1">
      <formula>#REF!=1</formula>
    </cfRule>
  </conditionalFormatting>
  <conditionalFormatting sqref="F577">
    <cfRule type="cellIs" dxfId="266" priority="267" stopIfTrue="1" operator="equal">
      <formula>1</formula>
    </cfRule>
  </conditionalFormatting>
  <conditionalFormatting sqref="F577">
    <cfRule type="expression" dxfId="265" priority="266">
      <formula>$F577=2</formula>
    </cfRule>
  </conditionalFormatting>
  <conditionalFormatting sqref="A577:B577">
    <cfRule type="expression" dxfId="264" priority="265" stopIfTrue="1">
      <formula>#REF!=1</formula>
    </cfRule>
  </conditionalFormatting>
  <conditionalFormatting sqref="D577">
    <cfRule type="expression" dxfId="263" priority="264" stopIfTrue="1">
      <formula>#REF!=1</formula>
    </cfRule>
  </conditionalFormatting>
  <conditionalFormatting sqref="F580">
    <cfRule type="cellIs" dxfId="262" priority="263" stopIfTrue="1" operator="equal">
      <formula>1</formula>
    </cfRule>
  </conditionalFormatting>
  <conditionalFormatting sqref="F580">
    <cfRule type="expression" dxfId="261" priority="262">
      <formula>$F580=2</formula>
    </cfRule>
  </conditionalFormatting>
  <conditionalFormatting sqref="A580:B580">
    <cfRule type="expression" dxfId="260" priority="261" stopIfTrue="1">
      <formula>#REF!=1</formula>
    </cfRule>
  </conditionalFormatting>
  <conditionalFormatting sqref="D580">
    <cfRule type="expression" dxfId="259" priority="260" stopIfTrue="1">
      <formula>#REF!=1</formula>
    </cfRule>
  </conditionalFormatting>
  <conditionalFormatting sqref="F585">
    <cfRule type="cellIs" dxfId="258" priority="259" stopIfTrue="1" operator="equal">
      <formula>1</formula>
    </cfRule>
  </conditionalFormatting>
  <conditionalFormatting sqref="F585">
    <cfRule type="expression" dxfId="257" priority="258">
      <formula>$F585=2</formula>
    </cfRule>
  </conditionalFormatting>
  <conditionalFormatting sqref="A585:B585">
    <cfRule type="expression" dxfId="256" priority="257" stopIfTrue="1">
      <formula>#REF!=1</formula>
    </cfRule>
  </conditionalFormatting>
  <conditionalFormatting sqref="D585">
    <cfRule type="expression" dxfId="255" priority="256" stopIfTrue="1">
      <formula>#REF!=1</formula>
    </cfRule>
  </conditionalFormatting>
  <conditionalFormatting sqref="D143">
    <cfRule type="expression" dxfId="254" priority="255" stopIfTrue="1">
      <formula>#REF!=1</formula>
    </cfRule>
  </conditionalFormatting>
  <conditionalFormatting sqref="F142">
    <cfRule type="cellIs" dxfId="253" priority="254" stopIfTrue="1" operator="equal">
      <formula>1</formula>
    </cfRule>
  </conditionalFormatting>
  <conditionalFormatting sqref="F142">
    <cfRule type="expression" dxfId="252" priority="253">
      <formula>$F142=2</formula>
    </cfRule>
  </conditionalFormatting>
  <conditionalFormatting sqref="F142">
    <cfRule type="cellIs" dxfId="251" priority="251" stopIfTrue="1" operator="equal">
      <formula>1</formula>
    </cfRule>
  </conditionalFormatting>
  <conditionalFormatting sqref="A142:B142">
    <cfRule type="expression" dxfId="250" priority="252" stopIfTrue="1">
      <formula>#REF!=1</formula>
    </cfRule>
  </conditionalFormatting>
  <conditionalFormatting sqref="F142">
    <cfRule type="expression" dxfId="249" priority="250">
      <formula>$F142=2</formula>
    </cfRule>
  </conditionalFormatting>
  <conditionalFormatting sqref="F275:F276">
    <cfRule type="cellIs" dxfId="248" priority="249" stopIfTrue="1" operator="equal">
      <formula>1</formula>
    </cfRule>
  </conditionalFormatting>
  <conditionalFormatting sqref="F275:F276">
    <cfRule type="expression" dxfId="247" priority="248">
      <formula>$F275=2</formula>
    </cfRule>
  </conditionalFormatting>
  <conditionalFormatting sqref="F275:F276">
    <cfRule type="cellIs" dxfId="246" priority="246" stopIfTrue="1" operator="equal">
      <formula>1</formula>
    </cfRule>
  </conditionalFormatting>
  <conditionalFormatting sqref="A275:B276">
    <cfRule type="expression" dxfId="245" priority="247" stopIfTrue="1">
      <formula>#REF!=1</formula>
    </cfRule>
  </conditionalFormatting>
  <conditionalFormatting sqref="F275:F276">
    <cfRule type="expression" dxfId="244" priority="245">
      <formula>$F275=2</formula>
    </cfRule>
  </conditionalFormatting>
  <conditionalFormatting sqref="F278:F279">
    <cfRule type="cellIs" dxfId="243" priority="244" stopIfTrue="1" operator="equal">
      <formula>1</formula>
    </cfRule>
  </conditionalFormatting>
  <conditionalFormatting sqref="F278:F279">
    <cfRule type="expression" dxfId="242" priority="243">
      <formula>$F278=2</formula>
    </cfRule>
  </conditionalFormatting>
  <conditionalFormatting sqref="F278:F279">
    <cfRule type="cellIs" dxfId="241" priority="241" stopIfTrue="1" operator="equal">
      <formula>1</formula>
    </cfRule>
  </conditionalFormatting>
  <conditionalFormatting sqref="A278:B279">
    <cfRule type="expression" dxfId="240" priority="242" stopIfTrue="1">
      <formula>#REF!=1</formula>
    </cfRule>
  </conditionalFormatting>
  <conditionalFormatting sqref="F278:F279">
    <cfRule type="expression" dxfId="239" priority="240">
      <formula>$F278=2</formula>
    </cfRule>
  </conditionalFormatting>
  <conditionalFormatting sqref="F281:F282">
    <cfRule type="cellIs" dxfId="238" priority="239" stopIfTrue="1" operator="equal">
      <formula>1</formula>
    </cfRule>
  </conditionalFormatting>
  <conditionalFormatting sqref="F281:F282">
    <cfRule type="expression" dxfId="237" priority="238">
      <formula>$F281=2</formula>
    </cfRule>
  </conditionalFormatting>
  <conditionalFormatting sqref="F281:F282">
    <cfRule type="cellIs" dxfId="236" priority="236" stopIfTrue="1" operator="equal">
      <formula>1</formula>
    </cfRule>
  </conditionalFormatting>
  <conditionalFormatting sqref="A281:B282">
    <cfRule type="expression" dxfId="235" priority="237" stopIfTrue="1">
      <formula>#REF!=1</formula>
    </cfRule>
  </conditionalFormatting>
  <conditionalFormatting sqref="F281:F282">
    <cfRule type="expression" dxfId="234" priority="235">
      <formula>$F281=2</formula>
    </cfRule>
  </conditionalFormatting>
  <conditionalFormatting sqref="F284:F285">
    <cfRule type="cellIs" dxfId="233" priority="234" stopIfTrue="1" operator="equal">
      <formula>1</formula>
    </cfRule>
  </conditionalFormatting>
  <conditionalFormatting sqref="F284:F285">
    <cfRule type="expression" dxfId="232" priority="233">
      <formula>$F284=2</formula>
    </cfRule>
  </conditionalFormatting>
  <conditionalFormatting sqref="F284:F285">
    <cfRule type="cellIs" dxfId="231" priority="231" stopIfTrue="1" operator="equal">
      <formula>1</formula>
    </cfRule>
  </conditionalFormatting>
  <conditionalFormatting sqref="A284:B285">
    <cfRule type="expression" dxfId="230" priority="232" stopIfTrue="1">
      <formula>#REF!=1</formula>
    </cfRule>
  </conditionalFormatting>
  <conditionalFormatting sqref="F284:F285">
    <cfRule type="expression" dxfId="229" priority="230">
      <formula>$F284=2</formula>
    </cfRule>
  </conditionalFormatting>
  <conditionalFormatting sqref="F468:F469">
    <cfRule type="cellIs" dxfId="228" priority="229" stopIfTrue="1" operator="equal">
      <formula>1</formula>
    </cfRule>
  </conditionalFormatting>
  <conditionalFormatting sqref="F468:F469">
    <cfRule type="expression" dxfId="227" priority="228">
      <formula>$F468=2</formula>
    </cfRule>
  </conditionalFormatting>
  <conditionalFormatting sqref="F468:F469">
    <cfRule type="cellIs" dxfId="226" priority="226" stopIfTrue="1" operator="equal">
      <formula>1</formula>
    </cfRule>
  </conditionalFormatting>
  <conditionalFormatting sqref="A468:B469">
    <cfRule type="expression" dxfId="225" priority="227" stopIfTrue="1">
      <formula>#REF!=1</formula>
    </cfRule>
  </conditionalFormatting>
  <conditionalFormatting sqref="F468:F469">
    <cfRule type="expression" dxfId="224" priority="225">
      <formula>$F468=2</formula>
    </cfRule>
  </conditionalFormatting>
  <conditionalFormatting sqref="F471:F472">
    <cfRule type="cellIs" dxfId="223" priority="224" stopIfTrue="1" operator="equal">
      <formula>1</formula>
    </cfRule>
  </conditionalFormatting>
  <conditionalFormatting sqref="F471:F472">
    <cfRule type="expression" dxfId="222" priority="223">
      <formula>$F471=2</formula>
    </cfRule>
  </conditionalFormatting>
  <conditionalFormatting sqref="F471:F472">
    <cfRule type="cellIs" dxfId="221" priority="221" stopIfTrue="1" operator="equal">
      <formula>1</formula>
    </cfRule>
  </conditionalFormatting>
  <conditionalFormatting sqref="A471:B472">
    <cfRule type="expression" dxfId="220" priority="222" stopIfTrue="1">
      <formula>#REF!=1</formula>
    </cfRule>
  </conditionalFormatting>
  <conditionalFormatting sqref="F471:F472">
    <cfRule type="expression" dxfId="219" priority="220">
      <formula>$F471=2</formula>
    </cfRule>
  </conditionalFormatting>
  <conditionalFormatting sqref="F482:F487">
    <cfRule type="cellIs" dxfId="218" priority="219" stopIfTrue="1" operator="equal">
      <formula>1</formula>
    </cfRule>
  </conditionalFormatting>
  <conditionalFormatting sqref="F482:F487">
    <cfRule type="expression" dxfId="217" priority="218">
      <formula>$F482=2</formula>
    </cfRule>
  </conditionalFormatting>
  <conditionalFormatting sqref="F482:F487">
    <cfRule type="cellIs" dxfId="216" priority="216" stopIfTrue="1" operator="equal">
      <formula>1</formula>
    </cfRule>
  </conditionalFormatting>
  <conditionalFormatting sqref="A482:B487">
    <cfRule type="expression" dxfId="215" priority="217" stopIfTrue="1">
      <formula>#REF!=1</formula>
    </cfRule>
  </conditionalFormatting>
  <conditionalFormatting sqref="F482:F487">
    <cfRule type="expression" dxfId="214" priority="215">
      <formula>$F482=2</formula>
    </cfRule>
  </conditionalFormatting>
  <conditionalFormatting sqref="F547:F548">
    <cfRule type="cellIs" dxfId="213" priority="214" stopIfTrue="1" operator="equal">
      <formula>1</formula>
    </cfRule>
  </conditionalFormatting>
  <conditionalFormatting sqref="F547:F548">
    <cfRule type="expression" dxfId="212" priority="213">
      <formula>$F547=2</formula>
    </cfRule>
  </conditionalFormatting>
  <conditionalFormatting sqref="F547:F548">
    <cfRule type="cellIs" dxfId="211" priority="211" stopIfTrue="1" operator="equal">
      <formula>1</formula>
    </cfRule>
  </conditionalFormatting>
  <conditionalFormatting sqref="A547:B548">
    <cfRule type="expression" dxfId="210" priority="212" stopIfTrue="1">
      <formula>#REF!=1</formula>
    </cfRule>
  </conditionalFormatting>
  <conditionalFormatting sqref="F547:F548">
    <cfRule type="expression" dxfId="209" priority="210">
      <formula>$F547=2</formula>
    </cfRule>
  </conditionalFormatting>
  <conditionalFormatting sqref="F550:F552">
    <cfRule type="cellIs" dxfId="208" priority="209" stopIfTrue="1" operator="equal">
      <formula>1</formula>
    </cfRule>
  </conditionalFormatting>
  <conditionalFormatting sqref="F550:F552">
    <cfRule type="expression" dxfId="207" priority="208">
      <formula>$F550=2</formula>
    </cfRule>
  </conditionalFormatting>
  <conditionalFormatting sqref="F550:F552">
    <cfRule type="cellIs" dxfId="206" priority="206" stopIfTrue="1" operator="equal">
      <formula>1</formula>
    </cfRule>
  </conditionalFormatting>
  <conditionalFormatting sqref="A550:B552">
    <cfRule type="expression" dxfId="205" priority="207" stopIfTrue="1">
      <formula>#REF!=1</formula>
    </cfRule>
  </conditionalFormatting>
  <conditionalFormatting sqref="F550:F552">
    <cfRule type="expression" dxfId="204" priority="205">
      <formula>$F550=2</formula>
    </cfRule>
  </conditionalFormatting>
  <conditionalFormatting sqref="F562:F566">
    <cfRule type="cellIs" dxfId="203" priority="204" stopIfTrue="1" operator="equal">
      <formula>1</formula>
    </cfRule>
  </conditionalFormatting>
  <conditionalFormatting sqref="F562:F566">
    <cfRule type="expression" dxfId="202" priority="203">
      <formula>$F562=2</formula>
    </cfRule>
  </conditionalFormatting>
  <conditionalFormatting sqref="F562:F566">
    <cfRule type="cellIs" dxfId="201" priority="201" stopIfTrue="1" operator="equal">
      <formula>1</formula>
    </cfRule>
  </conditionalFormatting>
  <conditionalFormatting sqref="A562:B566">
    <cfRule type="expression" dxfId="200" priority="202" stopIfTrue="1">
      <formula>#REF!=1</formula>
    </cfRule>
  </conditionalFormatting>
  <conditionalFormatting sqref="F562:F566">
    <cfRule type="expression" dxfId="199" priority="200">
      <formula>$F562=2</formula>
    </cfRule>
  </conditionalFormatting>
  <conditionalFormatting sqref="F575:F576">
    <cfRule type="cellIs" dxfId="198" priority="199" stopIfTrue="1" operator="equal">
      <formula>1</formula>
    </cfRule>
  </conditionalFormatting>
  <conditionalFormatting sqref="F575:F576">
    <cfRule type="expression" dxfId="197" priority="198">
      <formula>$F575=2</formula>
    </cfRule>
  </conditionalFormatting>
  <conditionalFormatting sqref="F575:F576">
    <cfRule type="cellIs" dxfId="196" priority="196" stopIfTrue="1" operator="equal">
      <formula>1</formula>
    </cfRule>
  </conditionalFormatting>
  <conditionalFormatting sqref="A575:B576">
    <cfRule type="expression" dxfId="195" priority="197" stopIfTrue="1">
      <formula>#REF!=1</formula>
    </cfRule>
  </conditionalFormatting>
  <conditionalFormatting sqref="F575:F576">
    <cfRule type="expression" dxfId="194" priority="195">
      <formula>$F575=2</formula>
    </cfRule>
  </conditionalFormatting>
  <conditionalFormatting sqref="F578:F579">
    <cfRule type="cellIs" dxfId="193" priority="194" stopIfTrue="1" operator="equal">
      <formula>1</formula>
    </cfRule>
  </conditionalFormatting>
  <conditionalFormatting sqref="F578:F579">
    <cfRule type="expression" dxfId="192" priority="193">
      <formula>$F578=2</formula>
    </cfRule>
  </conditionalFormatting>
  <conditionalFormatting sqref="F578:F579">
    <cfRule type="cellIs" dxfId="191" priority="191" stopIfTrue="1" operator="equal">
      <formula>1</formula>
    </cfRule>
  </conditionalFormatting>
  <conditionalFormatting sqref="A578:B579">
    <cfRule type="expression" dxfId="190" priority="192" stopIfTrue="1">
      <formula>#REF!=1</formula>
    </cfRule>
  </conditionalFormatting>
  <conditionalFormatting sqref="F578:F579">
    <cfRule type="expression" dxfId="189" priority="190">
      <formula>$F578=2</formula>
    </cfRule>
  </conditionalFormatting>
  <conditionalFormatting sqref="F583:F584">
    <cfRule type="cellIs" dxfId="188" priority="189" stopIfTrue="1" operator="equal">
      <formula>1</formula>
    </cfRule>
  </conditionalFormatting>
  <conditionalFormatting sqref="F583:F584">
    <cfRule type="expression" dxfId="187" priority="188">
      <formula>$F583=2</formula>
    </cfRule>
  </conditionalFormatting>
  <conditionalFormatting sqref="F583:F584">
    <cfRule type="cellIs" dxfId="186" priority="186" stopIfTrue="1" operator="equal">
      <formula>1</formula>
    </cfRule>
  </conditionalFormatting>
  <conditionalFormatting sqref="A583:B584">
    <cfRule type="expression" dxfId="185" priority="187" stopIfTrue="1">
      <formula>#REF!=1</formula>
    </cfRule>
  </conditionalFormatting>
  <conditionalFormatting sqref="F583:F584">
    <cfRule type="expression" dxfId="184" priority="185">
      <formula>$F583=2</formula>
    </cfRule>
  </conditionalFormatting>
  <conditionalFormatting sqref="A60:B65">
    <cfRule type="expression" dxfId="183" priority="184" stopIfTrue="1">
      <formula>#REF!=1</formula>
    </cfRule>
  </conditionalFormatting>
  <conditionalFormatting sqref="A192:B192">
    <cfRule type="expression" dxfId="182" priority="183" stopIfTrue="1">
      <formula>#REF!=1</formula>
    </cfRule>
  </conditionalFormatting>
  <conditionalFormatting sqref="A240:B240">
    <cfRule type="expression" dxfId="181" priority="182" stopIfTrue="1">
      <formula>#REF!=1</formula>
    </cfRule>
  </conditionalFormatting>
  <conditionalFormatting sqref="A238:B238">
    <cfRule type="expression" dxfId="180" priority="181" stopIfTrue="1">
      <formula>#REF!=1</formula>
    </cfRule>
  </conditionalFormatting>
  <conditionalFormatting sqref="A239:B239">
    <cfRule type="expression" dxfId="179" priority="180" stopIfTrue="1">
      <formula>#REF!=1</formula>
    </cfRule>
  </conditionalFormatting>
  <conditionalFormatting sqref="A456:B459">
    <cfRule type="expression" dxfId="178" priority="179" stopIfTrue="1">
      <formula>#REF!=1</formula>
    </cfRule>
  </conditionalFormatting>
  <conditionalFormatting sqref="A511:B511">
    <cfRule type="expression" dxfId="177" priority="178" stopIfTrue="1">
      <formula>#REF!=1</formula>
    </cfRule>
  </conditionalFormatting>
  <conditionalFormatting sqref="A512:B512">
    <cfRule type="expression" dxfId="176" priority="177" stopIfTrue="1">
      <formula>#REF!=1</formula>
    </cfRule>
  </conditionalFormatting>
  <conditionalFormatting sqref="A300:B301">
    <cfRule type="expression" dxfId="175" priority="176" stopIfTrue="1">
      <formula>#REF!=1</formula>
    </cfRule>
  </conditionalFormatting>
  <conditionalFormatting sqref="F66">
    <cfRule type="cellIs" dxfId="174" priority="175" stopIfTrue="1" operator="equal">
      <formula>1</formula>
    </cfRule>
  </conditionalFormatting>
  <conditionalFormatting sqref="F66">
    <cfRule type="expression" dxfId="173" priority="174">
      <formula>$F66=2</formula>
    </cfRule>
  </conditionalFormatting>
  <conditionalFormatting sqref="A66:B66">
    <cfRule type="expression" dxfId="172" priority="173" stopIfTrue="1">
      <formula>#REF!=1</formula>
    </cfRule>
  </conditionalFormatting>
  <conditionalFormatting sqref="D66">
    <cfRule type="expression" dxfId="171" priority="172" stopIfTrue="1">
      <formula>#REF!=1</formula>
    </cfRule>
  </conditionalFormatting>
  <conditionalFormatting sqref="F79:F82">
    <cfRule type="cellIs" dxfId="170" priority="170" stopIfTrue="1" operator="equal">
      <formula>1</formula>
    </cfRule>
  </conditionalFormatting>
  <conditionalFormatting sqref="A79:B82">
    <cfRule type="expression" dxfId="169" priority="171" stopIfTrue="1">
      <formula>#REF!=1</formula>
    </cfRule>
  </conditionalFormatting>
  <conditionalFormatting sqref="F79:F82">
    <cfRule type="expression" dxfId="168" priority="169">
      <formula>$F79=2</formula>
    </cfRule>
  </conditionalFormatting>
  <conditionalFormatting sqref="F195">
    <cfRule type="cellIs" dxfId="167" priority="168" stopIfTrue="1" operator="equal">
      <formula>1</formula>
    </cfRule>
  </conditionalFormatting>
  <conditionalFormatting sqref="F195">
    <cfRule type="expression" dxfId="166" priority="167">
      <formula>$F195=2</formula>
    </cfRule>
  </conditionalFormatting>
  <conditionalFormatting sqref="A195:B195">
    <cfRule type="expression" dxfId="165" priority="166" stopIfTrue="1">
      <formula>#REF!=1</formula>
    </cfRule>
  </conditionalFormatting>
  <conditionalFormatting sqref="D195">
    <cfRule type="expression" dxfId="164" priority="165" stopIfTrue="1">
      <formula>#REF!=1</formula>
    </cfRule>
  </conditionalFormatting>
  <conditionalFormatting sqref="F187">
    <cfRule type="cellIs" dxfId="163" priority="164" stopIfTrue="1" operator="equal">
      <formula>1</formula>
    </cfRule>
  </conditionalFormatting>
  <conditionalFormatting sqref="F187">
    <cfRule type="expression" dxfId="162" priority="163">
      <formula>$F187=2</formula>
    </cfRule>
  </conditionalFormatting>
  <conditionalFormatting sqref="A187:B187">
    <cfRule type="expression" dxfId="161" priority="162" stopIfTrue="1">
      <formula>#REF!=1</formula>
    </cfRule>
  </conditionalFormatting>
  <conditionalFormatting sqref="D187">
    <cfRule type="expression" dxfId="160" priority="161" stopIfTrue="1">
      <formula>#REF!=1</formula>
    </cfRule>
  </conditionalFormatting>
  <conditionalFormatting sqref="F255">
    <cfRule type="cellIs" dxfId="159" priority="160" stopIfTrue="1" operator="equal">
      <formula>1</formula>
    </cfRule>
  </conditionalFormatting>
  <conditionalFormatting sqref="F255">
    <cfRule type="expression" dxfId="158" priority="159">
      <formula>$F255=2</formula>
    </cfRule>
  </conditionalFormatting>
  <conditionalFormatting sqref="A255:B255">
    <cfRule type="expression" dxfId="157" priority="158" stopIfTrue="1">
      <formula>#REF!=1</formula>
    </cfRule>
  </conditionalFormatting>
  <conditionalFormatting sqref="D255">
    <cfRule type="expression" dxfId="156" priority="157" stopIfTrue="1">
      <formula>#REF!=1</formula>
    </cfRule>
  </conditionalFormatting>
  <conditionalFormatting sqref="F329">
    <cfRule type="cellIs" dxfId="155" priority="156" stopIfTrue="1" operator="equal">
      <formula>1</formula>
    </cfRule>
  </conditionalFormatting>
  <conditionalFormatting sqref="F329">
    <cfRule type="expression" dxfId="154" priority="155">
      <formula>$F329=2</formula>
    </cfRule>
  </conditionalFormatting>
  <conditionalFormatting sqref="A329:B329">
    <cfRule type="expression" dxfId="153" priority="154" stopIfTrue="1">
      <formula>#REF!=1</formula>
    </cfRule>
  </conditionalFormatting>
  <conditionalFormatting sqref="D329">
    <cfRule type="expression" dxfId="152" priority="153" stopIfTrue="1">
      <formula>#REF!=1</formula>
    </cfRule>
  </conditionalFormatting>
  <conditionalFormatting sqref="F460">
    <cfRule type="cellIs" dxfId="151" priority="152" stopIfTrue="1" operator="equal">
      <formula>1</formula>
    </cfRule>
  </conditionalFormatting>
  <conditionalFormatting sqref="F460">
    <cfRule type="expression" dxfId="150" priority="151">
      <formula>$F460=2</formula>
    </cfRule>
  </conditionalFormatting>
  <conditionalFormatting sqref="A460:B460">
    <cfRule type="expression" dxfId="149" priority="150" stopIfTrue="1">
      <formula>#REF!=1</formula>
    </cfRule>
  </conditionalFormatting>
  <conditionalFormatting sqref="D460">
    <cfRule type="expression" dxfId="148" priority="149" stopIfTrue="1">
      <formula>#REF!=1</formula>
    </cfRule>
  </conditionalFormatting>
  <conditionalFormatting sqref="F513">
    <cfRule type="cellIs" dxfId="147" priority="148" stopIfTrue="1" operator="equal">
      <formula>1</formula>
    </cfRule>
  </conditionalFormatting>
  <conditionalFormatting sqref="F513">
    <cfRule type="expression" dxfId="146" priority="147">
      <formula>$F513=2</formula>
    </cfRule>
  </conditionalFormatting>
  <conditionalFormatting sqref="A513:B513">
    <cfRule type="expression" dxfId="145" priority="146" stopIfTrue="1">
      <formula>#REF!=1</formula>
    </cfRule>
  </conditionalFormatting>
  <conditionalFormatting sqref="D513">
    <cfRule type="expression" dxfId="144" priority="145" stopIfTrue="1">
      <formula>#REF!=1</formula>
    </cfRule>
  </conditionalFormatting>
  <conditionalFormatting sqref="F503">
    <cfRule type="cellIs" dxfId="143" priority="144" stopIfTrue="1" operator="equal">
      <formula>1</formula>
    </cfRule>
  </conditionalFormatting>
  <conditionalFormatting sqref="F503">
    <cfRule type="expression" dxfId="142" priority="143">
      <formula>$F503=2</formula>
    </cfRule>
  </conditionalFormatting>
  <conditionalFormatting sqref="A503:B503">
    <cfRule type="expression" dxfId="141" priority="142" stopIfTrue="1">
      <formula>#REF!=1</formula>
    </cfRule>
  </conditionalFormatting>
  <conditionalFormatting sqref="F437">
    <cfRule type="cellIs" dxfId="140" priority="141" stopIfTrue="1" operator="equal">
      <formula>1</formula>
    </cfRule>
  </conditionalFormatting>
  <conditionalFormatting sqref="F437">
    <cfRule type="expression" dxfId="139" priority="140">
      <formula>$F437=2</formula>
    </cfRule>
  </conditionalFormatting>
  <conditionalFormatting sqref="A437:B437">
    <cfRule type="expression" dxfId="138" priority="139" stopIfTrue="1">
      <formula>#REF!=1</formula>
    </cfRule>
  </conditionalFormatting>
  <conditionalFormatting sqref="F214">
    <cfRule type="cellIs" dxfId="137" priority="138" stopIfTrue="1" operator="equal">
      <formula>1</formula>
    </cfRule>
  </conditionalFormatting>
  <conditionalFormatting sqref="F214">
    <cfRule type="expression" dxfId="136" priority="137">
      <formula>$F214=2</formula>
    </cfRule>
  </conditionalFormatting>
  <conditionalFormatting sqref="A214:B214">
    <cfRule type="expression" dxfId="135" priority="136" stopIfTrue="1">
      <formula>#REF!=1</formula>
    </cfRule>
  </conditionalFormatting>
  <conditionalFormatting sqref="F184">
    <cfRule type="cellIs" dxfId="134" priority="135" stopIfTrue="1" operator="equal">
      <formula>1</formula>
    </cfRule>
  </conditionalFormatting>
  <conditionalFormatting sqref="F184">
    <cfRule type="expression" dxfId="133" priority="134">
      <formula>$F184=2</formula>
    </cfRule>
  </conditionalFormatting>
  <conditionalFormatting sqref="A184:B184">
    <cfRule type="expression" dxfId="132" priority="133" stopIfTrue="1">
      <formula>#REF!=1</formula>
    </cfRule>
  </conditionalFormatting>
  <conditionalFormatting sqref="F306">
    <cfRule type="cellIs" dxfId="131" priority="131" stopIfTrue="1" operator="equal">
      <formula>1</formula>
    </cfRule>
  </conditionalFormatting>
  <conditionalFormatting sqref="A306:B306">
    <cfRule type="expression" dxfId="130" priority="132" stopIfTrue="1">
      <formula>#REF!=1</formula>
    </cfRule>
  </conditionalFormatting>
  <conditionalFormatting sqref="F306">
    <cfRule type="expression" dxfId="129" priority="130">
      <formula>$F306=2</formula>
    </cfRule>
  </conditionalFormatting>
  <conditionalFormatting sqref="F354:F359">
    <cfRule type="cellIs" dxfId="128" priority="128" stopIfTrue="1" operator="equal">
      <formula>1</formula>
    </cfRule>
  </conditionalFormatting>
  <conditionalFormatting sqref="A354:B359">
    <cfRule type="expression" dxfId="127" priority="129" stopIfTrue="1">
      <formula>#REF!=1</formula>
    </cfRule>
  </conditionalFormatting>
  <conditionalFormatting sqref="F354:F359">
    <cfRule type="expression" dxfId="126" priority="127">
      <formula>$F354=2</formula>
    </cfRule>
  </conditionalFormatting>
  <conditionalFormatting sqref="F182:F183">
    <cfRule type="cellIs" dxfId="125" priority="125" stopIfTrue="1" operator="equal">
      <formula>1</formula>
    </cfRule>
  </conditionalFormatting>
  <conditionalFormatting sqref="A182:B183">
    <cfRule type="expression" dxfId="124" priority="126" stopIfTrue="1">
      <formula>#REF!=1</formula>
    </cfRule>
  </conditionalFormatting>
  <conditionalFormatting sqref="F182:F183">
    <cfRule type="expression" dxfId="123" priority="124">
      <formula>$F182=2</formula>
    </cfRule>
  </conditionalFormatting>
  <conditionalFormatting sqref="F181">
    <cfRule type="cellIs" dxfId="122" priority="122" stopIfTrue="1" operator="equal">
      <formula>1</formula>
    </cfRule>
  </conditionalFormatting>
  <conditionalFormatting sqref="A181:B181">
    <cfRule type="expression" dxfId="121" priority="123" stopIfTrue="1">
      <formula>#REF!=1</formula>
    </cfRule>
  </conditionalFormatting>
  <conditionalFormatting sqref="F181">
    <cfRule type="expression" dxfId="120" priority="121">
      <formula>$F181=2</formula>
    </cfRule>
  </conditionalFormatting>
  <conditionalFormatting sqref="F447:F449">
    <cfRule type="cellIs" dxfId="119" priority="119" stopIfTrue="1" operator="equal">
      <formula>1</formula>
    </cfRule>
  </conditionalFormatting>
  <conditionalFormatting sqref="A447:B449">
    <cfRule type="expression" dxfId="118" priority="120" stopIfTrue="1">
      <formula>#REF!=1</formula>
    </cfRule>
  </conditionalFormatting>
  <conditionalFormatting sqref="F447:F449">
    <cfRule type="expression" dxfId="117" priority="118">
      <formula>$F447=2</formula>
    </cfRule>
  </conditionalFormatting>
  <conditionalFormatting sqref="F180">
    <cfRule type="cellIs" dxfId="116" priority="116" stopIfTrue="1" operator="equal">
      <formula>1</formula>
    </cfRule>
  </conditionalFormatting>
  <conditionalFormatting sqref="A180:B180">
    <cfRule type="expression" dxfId="115" priority="117" stopIfTrue="1">
      <formula>#REF!=1</formula>
    </cfRule>
  </conditionalFormatting>
  <conditionalFormatting sqref="F180">
    <cfRule type="expression" dxfId="114" priority="115">
      <formula>$F180=2</formula>
    </cfRule>
  </conditionalFormatting>
  <conditionalFormatting sqref="F211:F213">
    <cfRule type="cellIs" dxfId="113" priority="113" stopIfTrue="1" operator="equal">
      <formula>1</formula>
    </cfRule>
  </conditionalFormatting>
  <conditionalFormatting sqref="A211:B213">
    <cfRule type="expression" dxfId="112" priority="114" stopIfTrue="1">
      <formula>#REF!=1</formula>
    </cfRule>
  </conditionalFormatting>
  <conditionalFormatting sqref="F211:F213">
    <cfRule type="expression" dxfId="111" priority="112">
      <formula>$F211=2</formula>
    </cfRule>
  </conditionalFormatting>
  <conditionalFormatting sqref="F501:F502">
    <cfRule type="cellIs" dxfId="110" priority="110" stopIfTrue="1" operator="equal">
      <formula>1</formula>
    </cfRule>
  </conditionalFormatting>
  <conditionalFormatting sqref="A501:B502">
    <cfRule type="expression" dxfId="109" priority="111" stopIfTrue="1">
      <formula>#REF!=1</formula>
    </cfRule>
  </conditionalFormatting>
  <conditionalFormatting sqref="F501:F502">
    <cfRule type="expression" dxfId="108" priority="109">
      <formula>$F501=2</formula>
    </cfRule>
  </conditionalFormatting>
  <conditionalFormatting sqref="A424:B427">
    <cfRule type="expression" dxfId="107" priority="108" stopIfTrue="1">
      <formula>#REF!=1</formula>
    </cfRule>
  </conditionalFormatting>
  <conditionalFormatting sqref="F132">
    <cfRule type="cellIs" dxfId="106" priority="107" stopIfTrue="1" operator="equal">
      <formula>1</formula>
    </cfRule>
  </conditionalFormatting>
  <conditionalFormatting sqref="F434">
    <cfRule type="cellIs" dxfId="105" priority="106" stopIfTrue="1" operator="equal">
      <formula>1</formula>
    </cfRule>
  </conditionalFormatting>
  <conditionalFormatting sqref="F434">
    <cfRule type="expression" dxfId="104" priority="105">
      <formula>$F434=2</formula>
    </cfRule>
  </conditionalFormatting>
  <conditionalFormatting sqref="A434:B434">
    <cfRule type="expression" dxfId="103" priority="104" stopIfTrue="1">
      <formula>#REF!=1</formula>
    </cfRule>
  </conditionalFormatting>
  <conditionalFormatting sqref="F428">
    <cfRule type="cellIs" dxfId="102" priority="103" stopIfTrue="1" operator="equal">
      <formula>1</formula>
    </cfRule>
  </conditionalFormatting>
  <conditionalFormatting sqref="F428">
    <cfRule type="expression" dxfId="101" priority="102">
      <formula>$F428=2</formula>
    </cfRule>
  </conditionalFormatting>
  <conditionalFormatting sqref="A428:B428">
    <cfRule type="expression" dxfId="100" priority="101" stopIfTrue="1">
      <formula>#REF!=1</formula>
    </cfRule>
  </conditionalFormatting>
  <conditionalFormatting sqref="F186">
    <cfRule type="cellIs" dxfId="99" priority="100" stopIfTrue="1" operator="equal">
      <formula>1</formula>
    </cfRule>
  </conditionalFormatting>
  <conditionalFormatting sqref="F186">
    <cfRule type="expression" dxfId="98" priority="99">
      <formula>$F186=2</formula>
    </cfRule>
  </conditionalFormatting>
  <conditionalFormatting sqref="A186:B186">
    <cfRule type="expression" dxfId="97" priority="98" stopIfTrue="1">
      <formula>#REF!=1</formula>
    </cfRule>
  </conditionalFormatting>
  <conditionalFormatting sqref="F185">
    <cfRule type="cellIs" dxfId="96" priority="97" stopIfTrue="1" operator="equal">
      <formula>1</formula>
    </cfRule>
  </conditionalFormatting>
  <conditionalFormatting sqref="F185">
    <cfRule type="expression" dxfId="95" priority="96">
      <formula>$F185=2</formula>
    </cfRule>
  </conditionalFormatting>
  <conditionalFormatting sqref="A185:B185">
    <cfRule type="expression" dxfId="94" priority="95" stopIfTrue="1">
      <formula>#REF!=1</formula>
    </cfRule>
  </conditionalFormatting>
  <conditionalFormatting sqref="F83">
    <cfRule type="cellIs" dxfId="93" priority="94" stopIfTrue="1" operator="equal">
      <formula>1</formula>
    </cfRule>
  </conditionalFormatting>
  <conditionalFormatting sqref="F83">
    <cfRule type="expression" dxfId="92" priority="93">
      <formula>$F83=2</formula>
    </cfRule>
  </conditionalFormatting>
  <conditionalFormatting sqref="A198:B198">
    <cfRule type="expression" dxfId="91" priority="92" stopIfTrue="1">
      <formula>#REF!=1</formula>
    </cfRule>
  </conditionalFormatting>
  <conditionalFormatting sqref="Y15">
    <cfRule type="expression" dxfId="90" priority="91" stopIfTrue="1">
      <formula>$H15=1</formula>
    </cfRule>
  </conditionalFormatting>
  <conditionalFormatting sqref="P609:P616 P17:P26 P261:P273 P414 P419:P423 P144:P158 P371 P416:P417 P160 P226:P236 P586:P600 P39:P52 P251:P254 P223:P224 P244:P249 P67:P78 P106:P107 P199:P210 P162:P179 P109:P126 P461:P467 P489:P495 P497:P500 P28:P37 P287:P305 P474:P481 P554:P561 P581:P582 P567:P574 P515:P521 P54:P65 P84:P104 P215:P221 P256:P257 P330:P353 P438:P446 P504:P512 P307:P328 P355:P359 P451:P459 P361:P369 P128:P130 P374:P410 P132:P141 P528:P546 P196:P197">
    <cfRule type="expression" dxfId="89" priority="90" stopIfTrue="1">
      <formula>$CA17=1</formula>
    </cfRule>
  </conditionalFormatting>
  <conditionalFormatting sqref="P525:P526">
    <cfRule type="expression" dxfId="88" priority="89" stopIfTrue="1">
      <formula>$CA525=1</formula>
    </cfRule>
  </conditionalFormatting>
  <conditionalFormatting sqref="P258:P259">
    <cfRule type="expression" dxfId="87" priority="88" stopIfTrue="1">
      <formula>$CA258=1</formula>
    </cfRule>
  </conditionalFormatting>
  <conditionalFormatting sqref="P411:P413">
    <cfRule type="expression" dxfId="86" priority="87" stopIfTrue="1">
      <formula>$CA411=1</formula>
    </cfRule>
  </conditionalFormatting>
  <conditionalFormatting sqref="P260">
    <cfRule type="expression" dxfId="85" priority="86" stopIfTrue="1">
      <formula>$CA260=1</formula>
    </cfRule>
  </conditionalFormatting>
  <conditionalFormatting sqref="P418">
    <cfRule type="expression" dxfId="84" priority="85" stopIfTrue="1">
      <formula>$CA418=1</formula>
    </cfRule>
  </conditionalFormatting>
  <conditionalFormatting sqref="P370">
    <cfRule type="expression" dxfId="83" priority="84" stopIfTrue="1">
      <formula>$CA370=1</formula>
    </cfRule>
  </conditionalFormatting>
  <conditionalFormatting sqref="P415">
    <cfRule type="expression" dxfId="82" priority="83" stopIfTrue="1">
      <formula>$CA415=1</formula>
    </cfRule>
  </conditionalFormatting>
  <conditionalFormatting sqref="P38">
    <cfRule type="expression" dxfId="81" priority="82" stopIfTrue="1">
      <formula>$CA38=1</formula>
    </cfRule>
  </conditionalFormatting>
  <conditionalFormatting sqref="P53">
    <cfRule type="expression" dxfId="80" priority="81" stopIfTrue="1">
      <formula>$CA53=1</formula>
    </cfRule>
  </conditionalFormatting>
  <conditionalFormatting sqref="P159">
    <cfRule type="expression" dxfId="79" priority="80" stopIfTrue="1">
      <formula>$CA159=1</formula>
    </cfRule>
  </conditionalFormatting>
  <conditionalFormatting sqref="P225">
    <cfRule type="expression" dxfId="78" priority="79" stopIfTrue="1">
      <formula>$CA225=1</formula>
    </cfRule>
  </conditionalFormatting>
  <conditionalFormatting sqref="P274">
    <cfRule type="expression" dxfId="77" priority="78" stopIfTrue="1">
      <formula>$CA274=1</formula>
    </cfRule>
  </conditionalFormatting>
  <conditionalFormatting sqref="P250">
    <cfRule type="expression" dxfId="76" priority="77" stopIfTrue="1">
      <formula>$CA250=1</formula>
    </cfRule>
  </conditionalFormatting>
  <conditionalFormatting sqref="P222">
    <cfRule type="expression" dxfId="75" priority="76" stopIfTrue="1">
      <formula>$CA222=1</formula>
    </cfRule>
  </conditionalFormatting>
  <conditionalFormatting sqref="P237:P242">
    <cfRule type="expression" dxfId="74" priority="75" stopIfTrue="1">
      <formula>$CA237=1</formula>
    </cfRule>
  </conditionalFormatting>
  <conditionalFormatting sqref="P243">
    <cfRule type="expression" dxfId="73" priority="74" stopIfTrue="1">
      <formula>$CA243=1</formula>
    </cfRule>
  </conditionalFormatting>
  <conditionalFormatting sqref="P161">
    <cfRule type="expression" dxfId="72" priority="73" stopIfTrue="1">
      <formula>$CA161=1</formula>
    </cfRule>
  </conditionalFormatting>
  <conditionalFormatting sqref="P108">
    <cfRule type="expression" dxfId="71" priority="72" stopIfTrue="1">
      <formula>$CA108=1</formula>
    </cfRule>
  </conditionalFormatting>
  <conditionalFormatting sqref="P105">
    <cfRule type="expression" dxfId="70" priority="71" stopIfTrue="1">
      <formula>$CA105=1</formula>
    </cfRule>
  </conditionalFormatting>
  <conditionalFormatting sqref="P188:P194">
    <cfRule type="expression" dxfId="69" priority="70" stopIfTrue="1">
      <formula>$CA188=1</formula>
    </cfRule>
  </conditionalFormatting>
  <conditionalFormatting sqref="P198">
    <cfRule type="expression" dxfId="68" priority="69" stopIfTrue="1">
      <formula>$CA198=1</formula>
    </cfRule>
  </conditionalFormatting>
  <conditionalFormatting sqref="P488">
    <cfRule type="expression" dxfId="67" priority="68" stopIfTrue="1">
      <formula>$CA488=1</formula>
    </cfRule>
  </conditionalFormatting>
  <conditionalFormatting sqref="P496">
    <cfRule type="expression" dxfId="66" priority="67" stopIfTrue="1">
      <formula>$CA496=1</formula>
    </cfRule>
  </conditionalFormatting>
  <conditionalFormatting sqref="P522">
    <cfRule type="expression" dxfId="65" priority="66" stopIfTrue="1">
      <formula>$CA522=1</formula>
    </cfRule>
  </conditionalFormatting>
  <conditionalFormatting sqref="P27">
    <cfRule type="expression" dxfId="64" priority="65" stopIfTrue="1">
      <formula>$CA27=1</formula>
    </cfRule>
  </conditionalFormatting>
  <conditionalFormatting sqref="P143">
    <cfRule type="expression" dxfId="63" priority="64" stopIfTrue="1">
      <formula>$CA143=1</formula>
    </cfRule>
  </conditionalFormatting>
  <conditionalFormatting sqref="P277">
    <cfRule type="expression" dxfId="62" priority="63" stopIfTrue="1">
      <formula>$CA277=1</formula>
    </cfRule>
  </conditionalFormatting>
  <conditionalFormatting sqref="P280">
    <cfRule type="expression" dxfId="61" priority="62" stopIfTrue="1">
      <formula>$CA280=1</formula>
    </cfRule>
  </conditionalFormatting>
  <conditionalFormatting sqref="P283">
    <cfRule type="expression" dxfId="60" priority="61" stopIfTrue="1">
      <formula>$CA283=1</formula>
    </cfRule>
  </conditionalFormatting>
  <conditionalFormatting sqref="P286">
    <cfRule type="expression" dxfId="59" priority="60" stopIfTrue="1">
      <formula>$CA286=1</formula>
    </cfRule>
  </conditionalFormatting>
  <conditionalFormatting sqref="P470">
    <cfRule type="expression" dxfId="58" priority="59" stopIfTrue="1">
      <formula>$CA470=1</formula>
    </cfRule>
  </conditionalFormatting>
  <conditionalFormatting sqref="P473">
    <cfRule type="expression" dxfId="57" priority="58" stopIfTrue="1">
      <formula>$CA473=1</formula>
    </cfRule>
  </conditionalFormatting>
  <conditionalFormatting sqref="P524">
    <cfRule type="expression" dxfId="56" priority="57" stopIfTrue="1">
      <formula>$CA524=1</formula>
    </cfRule>
  </conditionalFormatting>
  <conditionalFormatting sqref="P527">
    <cfRule type="expression" dxfId="55" priority="56" stopIfTrue="1">
      <formula>$CA527=1</formula>
    </cfRule>
  </conditionalFormatting>
  <conditionalFormatting sqref="P549">
    <cfRule type="expression" dxfId="54" priority="55" stopIfTrue="1">
      <formula>$CA549=1</formula>
    </cfRule>
  </conditionalFormatting>
  <conditionalFormatting sqref="P553">
    <cfRule type="expression" dxfId="53" priority="54" stopIfTrue="1">
      <formula>$CA553=1</formula>
    </cfRule>
  </conditionalFormatting>
  <conditionalFormatting sqref="P577">
    <cfRule type="expression" dxfId="52" priority="53" stopIfTrue="1">
      <formula>$CA577=1</formula>
    </cfRule>
  </conditionalFormatting>
  <conditionalFormatting sqref="P580">
    <cfRule type="expression" dxfId="51" priority="52" stopIfTrue="1">
      <formula>$CA580=1</formula>
    </cfRule>
  </conditionalFormatting>
  <conditionalFormatting sqref="P585">
    <cfRule type="expression" dxfId="50" priority="51" stopIfTrue="1">
      <formula>$CA585=1</formula>
    </cfRule>
  </conditionalFormatting>
  <conditionalFormatting sqref="P142">
    <cfRule type="expression" dxfId="49" priority="50" stopIfTrue="1">
      <formula>$CA142=1</formula>
    </cfRule>
  </conditionalFormatting>
  <conditionalFormatting sqref="P275:P276">
    <cfRule type="expression" dxfId="48" priority="49" stopIfTrue="1">
      <formula>$CA275=1</formula>
    </cfRule>
  </conditionalFormatting>
  <conditionalFormatting sqref="P278:P279">
    <cfRule type="expression" dxfId="47" priority="48" stopIfTrue="1">
      <formula>$CA278=1</formula>
    </cfRule>
  </conditionalFormatting>
  <conditionalFormatting sqref="P281:P282">
    <cfRule type="expression" dxfId="46" priority="47" stopIfTrue="1">
      <formula>$CA281=1</formula>
    </cfRule>
  </conditionalFormatting>
  <conditionalFormatting sqref="P284:P285">
    <cfRule type="expression" dxfId="45" priority="46" stopIfTrue="1">
      <formula>$CA284=1</formula>
    </cfRule>
  </conditionalFormatting>
  <conditionalFormatting sqref="P468:P469">
    <cfRule type="expression" dxfId="44" priority="45" stopIfTrue="1">
      <formula>$CA468=1</formula>
    </cfRule>
  </conditionalFormatting>
  <conditionalFormatting sqref="P471:P472">
    <cfRule type="expression" dxfId="43" priority="44" stopIfTrue="1">
      <formula>$CA471=1</formula>
    </cfRule>
  </conditionalFormatting>
  <conditionalFormatting sqref="P482:P487">
    <cfRule type="expression" dxfId="42" priority="43" stopIfTrue="1">
      <formula>$CA482=1</formula>
    </cfRule>
  </conditionalFormatting>
  <conditionalFormatting sqref="P547:P548">
    <cfRule type="expression" dxfId="41" priority="42" stopIfTrue="1">
      <formula>$CA547=1</formula>
    </cfRule>
  </conditionalFormatting>
  <conditionalFormatting sqref="P550:P552">
    <cfRule type="expression" dxfId="40" priority="41" stopIfTrue="1">
      <formula>$CA550=1</formula>
    </cfRule>
  </conditionalFormatting>
  <conditionalFormatting sqref="P562:P566">
    <cfRule type="expression" dxfId="39" priority="40" stopIfTrue="1">
      <formula>$CA562=1</formula>
    </cfRule>
  </conditionalFormatting>
  <conditionalFormatting sqref="P575:P576">
    <cfRule type="expression" dxfId="38" priority="39" stopIfTrue="1">
      <formula>$CA575=1</formula>
    </cfRule>
  </conditionalFormatting>
  <conditionalFormatting sqref="P578:P579">
    <cfRule type="expression" dxfId="37" priority="38" stopIfTrue="1">
      <formula>$CA578=1</formula>
    </cfRule>
  </conditionalFormatting>
  <conditionalFormatting sqref="P583:P584">
    <cfRule type="expression" dxfId="36" priority="37" stopIfTrue="1">
      <formula>$CA583=1</formula>
    </cfRule>
  </conditionalFormatting>
  <conditionalFormatting sqref="P514">
    <cfRule type="expression" dxfId="35" priority="36" stopIfTrue="1">
      <formula>$CA514=1</formula>
    </cfRule>
  </conditionalFormatting>
  <conditionalFormatting sqref="P523">
    <cfRule type="expression" dxfId="34" priority="35" stopIfTrue="1">
      <formula>$CA523=1</formula>
    </cfRule>
  </conditionalFormatting>
  <conditionalFormatting sqref="P66">
    <cfRule type="expression" dxfId="33" priority="34" stopIfTrue="1">
      <formula>$CA66=1</formula>
    </cfRule>
  </conditionalFormatting>
  <conditionalFormatting sqref="P79:P82">
    <cfRule type="expression" dxfId="32" priority="33" stopIfTrue="1">
      <formula>$CA79=1</formula>
    </cfRule>
  </conditionalFormatting>
  <conditionalFormatting sqref="P195">
    <cfRule type="expression" dxfId="31" priority="32" stopIfTrue="1">
      <formula>$CA195=1</formula>
    </cfRule>
  </conditionalFormatting>
  <conditionalFormatting sqref="P187">
    <cfRule type="expression" dxfId="30" priority="31" stopIfTrue="1">
      <formula>$CA187=1</formula>
    </cfRule>
  </conditionalFormatting>
  <conditionalFormatting sqref="P255">
    <cfRule type="expression" dxfId="29" priority="30" stopIfTrue="1">
      <formula>$CA255=1</formula>
    </cfRule>
  </conditionalFormatting>
  <conditionalFormatting sqref="P329">
    <cfRule type="expression" dxfId="28" priority="29" stopIfTrue="1">
      <formula>$CA329=1</formula>
    </cfRule>
  </conditionalFormatting>
  <conditionalFormatting sqref="P460">
    <cfRule type="expression" dxfId="27" priority="28" stopIfTrue="1">
      <formula>$CA460=1</formula>
    </cfRule>
  </conditionalFormatting>
  <conditionalFormatting sqref="P513">
    <cfRule type="expression" dxfId="26" priority="27" stopIfTrue="1">
      <formula>$CA513=1</formula>
    </cfRule>
  </conditionalFormatting>
  <conditionalFormatting sqref="P503">
    <cfRule type="expression" dxfId="25" priority="26" stopIfTrue="1">
      <formula>$CA503=1</formula>
    </cfRule>
  </conditionalFormatting>
  <conditionalFormatting sqref="P437">
    <cfRule type="expression" dxfId="24" priority="25" stopIfTrue="1">
      <formula>$CA437=1</formula>
    </cfRule>
  </conditionalFormatting>
  <conditionalFormatting sqref="P214">
    <cfRule type="expression" dxfId="23" priority="24" stopIfTrue="1">
      <formula>$CA214=1</formula>
    </cfRule>
  </conditionalFormatting>
  <conditionalFormatting sqref="P184">
    <cfRule type="expression" dxfId="22" priority="23" stopIfTrue="1">
      <formula>$CA184=1</formula>
    </cfRule>
  </conditionalFormatting>
  <conditionalFormatting sqref="P306">
    <cfRule type="expression" dxfId="21" priority="22" stopIfTrue="1">
      <formula>$CA306=1</formula>
    </cfRule>
  </conditionalFormatting>
  <conditionalFormatting sqref="P354:P359">
    <cfRule type="expression" dxfId="20" priority="21" stopIfTrue="1">
      <formula>$CA354=1</formula>
    </cfRule>
  </conditionalFormatting>
  <conditionalFormatting sqref="P182:P183">
    <cfRule type="expression" dxfId="19" priority="20" stopIfTrue="1">
      <formula>$CA182=1</formula>
    </cfRule>
  </conditionalFormatting>
  <conditionalFormatting sqref="P181">
    <cfRule type="expression" dxfId="18" priority="19" stopIfTrue="1">
      <formula>$CA181=1</formula>
    </cfRule>
  </conditionalFormatting>
  <conditionalFormatting sqref="P447:P449">
    <cfRule type="expression" dxfId="17" priority="18" stopIfTrue="1">
      <formula>$CA447=1</formula>
    </cfRule>
  </conditionalFormatting>
  <conditionalFormatting sqref="P180">
    <cfRule type="expression" dxfId="16" priority="17" stopIfTrue="1">
      <formula>$CA180=1</formula>
    </cfRule>
  </conditionalFormatting>
  <conditionalFormatting sqref="P211:P213">
    <cfRule type="expression" dxfId="15" priority="16" stopIfTrue="1">
      <formula>$CA211=1</formula>
    </cfRule>
  </conditionalFormatting>
  <conditionalFormatting sqref="P501:P502">
    <cfRule type="expression" dxfId="14" priority="15" stopIfTrue="1">
      <formula>$CA501=1</formula>
    </cfRule>
  </conditionalFormatting>
  <conditionalFormatting sqref="P360">
    <cfRule type="expression" dxfId="13" priority="14" stopIfTrue="1">
      <formula>$CA360=1</formula>
    </cfRule>
  </conditionalFormatting>
  <conditionalFormatting sqref="P450">
    <cfRule type="expression" dxfId="12" priority="13" stopIfTrue="1">
      <formula>$CA450=1</formula>
    </cfRule>
  </conditionalFormatting>
  <conditionalFormatting sqref="P424:P427">
    <cfRule type="expression" dxfId="11" priority="12" stopIfTrue="1">
      <formula>$CA424=1</formula>
    </cfRule>
  </conditionalFormatting>
  <conditionalFormatting sqref="P127:P130">
    <cfRule type="expression" dxfId="10" priority="11" stopIfTrue="1">
      <formula>$CA127=1</formula>
    </cfRule>
  </conditionalFormatting>
  <conditionalFormatting sqref="P131">
    <cfRule type="expression" dxfId="9" priority="10" stopIfTrue="1">
      <formula>$CA131=1</formula>
    </cfRule>
  </conditionalFormatting>
  <conditionalFormatting sqref="P372:P373">
    <cfRule type="expression" dxfId="8" priority="9" stopIfTrue="1">
      <formula>$CA372=1</formula>
    </cfRule>
  </conditionalFormatting>
  <conditionalFormatting sqref="P435">
    <cfRule type="expression" dxfId="7" priority="8" stopIfTrue="1">
      <formula>$CA435=1</formula>
    </cfRule>
  </conditionalFormatting>
  <conditionalFormatting sqref="P436">
    <cfRule type="expression" dxfId="6" priority="7" stopIfTrue="1">
      <formula>$CA436=1</formula>
    </cfRule>
  </conditionalFormatting>
  <conditionalFormatting sqref="P429:P433">
    <cfRule type="expression" dxfId="5" priority="6" stopIfTrue="1">
      <formula>$CA429=1</formula>
    </cfRule>
  </conditionalFormatting>
  <conditionalFormatting sqref="P434">
    <cfRule type="expression" dxfId="4" priority="5" stopIfTrue="1">
      <formula>$CA434=1</formula>
    </cfRule>
  </conditionalFormatting>
  <conditionalFormatting sqref="P428">
    <cfRule type="expression" dxfId="3" priority="4" stopIfTrue="1">
      <formula>$CA428=1</formula>
    </cfRule>
  </conditionalFormatting>
  <conditionalFormatting sqref="P186">
    <cfRule type="expression" dxfId="2" priority="3" stopIfTrue="1">
      <formula>$CA186=1</formula>
    </cfRule>
  </conditionalFormatting>
  <conditionalFormatting sqref="P185">
    <cfRule type="expression" dxfId="1" priority="2" stopIfTrue="1">
      <formula>$CA185=1</formula>
    </cfRule>
  </conditionalFormatting>
  <conditionalFormatting sqref="P83">
    <cfRule type="expression" dxfId="0" priority="1" stopIfTrue="1">
      <formula>$CA83=1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 Boyer</dc:creator>
  <cp:lastModifiedBy>Heath Boyer</cp:lastModifiedBy>
  <dcterms:created xsi:type="dcterms:W3CDTF">2020-02-26T02:21:50Z</dcterms:created>
  <dcterms:modified xsi:type="dcterms:W3CDTF">2020-02-28T13:58:42Z</dcterms:modified>
</cp:coreProperties>
</file>