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ocuments\=Select Board Clerk\ARPA\"/>
    </mc:Choice>
  </mc:AlternateContent>
  <xr:revisionPtr revIDLastSave="0" documentId="13_ncr:1_{B8247D18-B909-4500-BF1F-B925C5B3FAC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A" sheetId="1" r:id="rId1"/>
    <sheet name="B" sheetId="2" r:id="rId2"/>
    <sheet name="C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34" i="3"/>
  <c r="E36" i="3" s="1"/>
  <c r="D34" i="3"/>
  <c r="D36" i="3" s="1"/>
  <c r="C21" i="3"/>
  <c r="C7" i="3"/>
  <c r="C34" i="3" s="1"/>
  <c r="C36" i="3" s="1"/>
</calcChain>
</file>

<file path=xl/sharedStrings.xml><?xml version="1.0" encoding="utf-8"?>
<sst xmlns="http://schemas.openxmlformats.org/spreadsheetml/2006/main" count="139" uniqueCount="79">
  <si>
    <t xml:space="preserve"> </t>
  </si>
  <si>
    <t xml:space="preserve">                   Guesstimate</t>
  </si>
  <si>
    <t xml:space="preserve">     Bulletin Bd and Sign Renewal</t>
  </si>
  <si>
    <t xml:space="preserve">     Camera(s)</t>
  </si>
  <si>
    <t xml:space="preserve">     Color copier</t>
  </si>
  <si>
    <t xml:space="preserve">     Color Copier</t>
  </si>
  <si>
    <t xml:space="preserve">     Computer</t>
  </si>
  <si>
    <t xml:space="preserve">     Computer &amp; Station</t>
  </si>
  <si>
    <t xml:space="preserve">     Cords, Cables</t>
  </si>
  <si>
    <t xml:space="preserve">     Digital Index (1,200 so far)</t>
  </si>
  <si>
    <t xml:space="preserve">     Digital Record Index</t>
  </si>
  <si>
    <t xml:space="preserve">     Entrance improvements</t>
  </si>
  <si>
    <t xml:space="preserve">     Etc.</t>
  </si>
  <si>
    <t xml:space="preserve">     Exterior Painting </t>
  </si>
  <si>
    <t xml:space="preserve">     Generator</t>
  </si>
  <si>
    <t xml:space="preserve">     Heating system</t>
  </si>
  <si>
    <t xml:space="preserve">     Heating System</t>
  </si>
  <si>
    <t xml:space="preserve">     Hot Water</t>
  </si>
  <si>
    <t xml:space="preserve">     Insulation - crawl space *</t>
  </si>
  <si>
    <t xml:space="preserve">     Insulation - santuary floor *</t>
  </si>
  <si>
    <t xml:space="preserve">     Kitchen upgrades</t>
  </si>
  <si>
    <t xml:space="preserve">     Kitchen Upgrades</t>
  </si>
  <si>
    <t xml:space="preserve">     Large Format Copier</t>
  </si>
  <si>
    <t xml:space="preserve">     Microphones</t>
  </si>
  <si>
    <t xml:space="preserve">     More parking space</t>
  </si>
  <si>
    <t xml:space="preserve">     On-demand water heaters</t>
  </si>
  <si>
    <t xml:space="preserve">     Other</t>
  </si>
  <si>
    <t xml:space="preserve">     Owl or Camera</t>
  </si>
  <si>
    <t xml:space="preserve">     Researcher Station</t>
  </si>
  <si>
    <t xml:space="preserve">     Screen/Projector</t>
  </si>
  <si>
    <t xml:space="preserve">     Speaker</t>
  </si>
  <si>
    <t xml:space="preserve">     Storage Cart</t>
  </si>
  <si>
    <t xml:space="preserve">     Ventilation</t>
  </si>
  <si>
    <t xml:space="preserve">     Work to Meet Fire Codes</t>
  </si>
  <si>
    <t>(approved 2-6-23)</t>
  </si>
  <si>
    <t>(approved 3-6-23)</t>
  </si>
  <si>
    <t>(spent in 2022)</t>
  </si>
  <si>
    <t>* MH insulation amts do not include required work to remove floor boards and plywood</t>
  </si>
  <si>
    <t>?</t>
  </si>
  <si>
    <t>Amounts given are guesses and estimates and are not actual amounts to be proposed.</t>
  </si>
  <si>
    <t>Amt Needed</t>
  </si>
  <si>
    <t>Approved</t>
  </si>
  <si>
    <t>approved 4-17-23)</t>
  </si>
  <si>
    <t>ARPA Fund</t>
  </si>
  <si>
    <t>AV Equipment</t>
  </si>
  <si>
    <t>AV EQUIPMENT</t>
  </si>
  <si>
    <t>Beautiful Plantings</t>
  </si>
  <si>
    <t>Calculation</t>
  </si>
  <si>
    <t>CLERK</t>
  </si>
  <si>
    <t>Current Approved Total</t>
  </si>
  <si>
    <t>Difference</t>
  </si>
  <si>
    <t>DVFIBER ($14,587.50)</t>
  </si>
  <si>
    <t>DVFiber Connection</t>
  </si>
  <si>
    <t>DVFiber Connection Aid</t>
  </si>
  <si>
    <t>DVFiber Connection Fund</t>
  </si>
  <si>
    <t>Estimate</t>
  </si>
  <si>
    <t>Estimated</t>
  </si>
  <si>
    <t>Firefighters' Gear</t>
  </si>
  <si>
    <t>FIREFIGHTERS GEAR</t>
  </si>
  <si>
    <t>Funds for a large format copier was also removed, as perhaps less needed, and plantings reduced by 120.</t>
  </si>
  <si>
    <t>Grant Amount</t>
  </si>
  <si>
    <t>Grant Writer/Admin.</t>
  </si>
  <si>
    <t>Grant Writer/Administrator</t>
  </si>
  <si>
    <t>GRANT WRITER/GRANT ADMIN</t>
  </si>
  <si>
    <t>MEETING HOUSE</t>
  </si>
  <si>
    <t>Meeting House Improvements</t>
  </si>
  <si>
    <t>PLANTINGS</t>
  </si>
  <si>
    <t>Possible Division of ARPA Funds</t>
  </si>
  <si>
    <t>Possible Division of ARPA Funds - a work in progress - as of 5-7-23</t>
  </si>
  <si>
    <t>Possible Division of ARPA Funds - another way</t>
  </si>
  <si>
    <t>SOLAR ARRAY</t>
  </si>
  <si>
    <t>Solar Array on Town Office</t>
  </si>
  <si>
    <t>These figures add !0,000 for the Fire Company, as they were highly supported by survey takers.</t>
  </si>
  <si>
    <t>These figures remove heater &amp; hot water heater for the MH and solar array for the TO - to be funded thru MERP.</t>
  </si>
  <si>
    <t>This is an initial format to use when considering the breakdown of the ARPA Funds.</t>
  </si>
  <si>
    <t>TOTAL</t>
  </si>
  <si>
    <t>TOWN OFFICE</t>
  </si>
  <si>
    <t>Town Office Upgrades</t>
  </si>
  <si>
    <t>5-7-2023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</si>
</sst>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.00"/>
    <numFmt numFmtId="165" formatCode="[$$-409]\ #,##0"/>
  </numFmts>
  <fonts count="5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1">
    <xf numFmtId="0" fontId="0" fillId="0" borderId="0"/>
    <xf numFmtId="4" fontId="4" fillId="0" borderId="0"/>
    <xf numFmtId="3" fontId="4" fillId="0" borderId="0"/>
    <xf numFmtId="164" fontId="4" fillId="0" borderId="0"/>
    <xf numFmtId="165" fontId="4" fillId="0" borderId="0"/>
    <xf numFmtId="22" fontId="4" fillId="0" borderId="0"/>
    <xf numFmtId="2" fontId="4" fillId="0" borderId="0"/>
    <xf numFmtId="0" fontId="1" fillId="0" borderId="0"/>
    <xf numFmtId="0" fontId="2" fillId="0" borderId="0"/>
    <xf numFmtId="10" fontId="4" fillId="0" borderId="0"/>
    <xf numFmtId="0" fontId="4" fillId="0" borderId="1"/>
  </cellStyleXfs>
  <cellXfs count="1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3" fontId="0" fillId="0" borderId="3" xfId="0" applyNumberFormat="1" applyBorder="1" applyAlignment="1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0" fontId="3" fillId="2" borderId="3" xfId="0" applyFont="1" applyFill="1" applyBorder="1"/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22" fontId="3" fillId="0" borderId="2" xfId="0" quotePrefix="1" applyNumberFormat="1" applyFont="1" applyBorder="1" applyAlignment="1">
      <alignment horizontal="center" vertical="center"/>
    </xf>
  </cellXfs>
  <cellStyles count="11">
    <cellStyle name="Comma" xfId="1" xr:uid="{00000000-0005-0000-0000-000001000000}"/>
    <cellStyle name="Comma0" xfId="2" xr:uid="{00000000-0005-0000-0000-000002000000}"/>
    <cellStyle name="Currency" xfId="3" xr:uid="{00000000-0005-0000-0000-000003000000}"/>
    <cellStyle name="Currency0" xfId="4" xr:uid="{00000000-0005-0000-0000-000004000000}"/>
    <cellStyle name="Date" xfId="5" xr:uid="{00000000-0005-0000-0000-000005000000}"/>
    <cellStyle name="Fixed" xfId="6" xr:uid="{00000000-0005-0000-0000-000006000000}"/>
    <cellStyle name="Heading 1" xfId="7" xr:uid="{00000000-0005-0000-0000-000007000000}"/>
    <cellStyle name="Heading 2" xfId="8" xr:uid="{00000000-0005-0000-0000-000008000000}"/>
    <cellStyle name="Normal" xfId="0" builtinId="0"/>
    <cellStyle name="Percent" xfId="9" xr:uid="{00000000-0005-0000-0000-000009000000}"/>
    <cellStyle name="Total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defaultGridColor="0" colorId="0" workbookViewId="0"/>
  </sheetViews>
  <sheetFormatPr defaultRowHeight="13.2" x14ac:dyDescent="0.25"/>
  <cols>
    <col min="1" max="1" width="28.109375" customWidth="1"/>
    <col min="2" max="2" width="8.33203125"/>
    <col min="3" max="4" width="7.6640625"/>
    <col min="5" max="5" width="10.109375" customWidth="1"/>
    <col min="6" max="6" width="25.88671875"/>
    <col min="7" max="256" width="7.109375"/>
  </cols>
  <sheetData>
    <row r="1" spans="1:6" x14ac:dyDescent="0.25">
      <c r="A1" t="s">
        <v>67</v>
      </c>
    </row>
    <row r="2" spans="1:6" x14ac:dyDescent="0.25">
      <c r="B2" s="3" t="s">
        <v>1</v>
      </c>
      <c r="D2" s="4" t="s">
        <v>55</v>
      </c>
      <c r="E2" s="4" t="s">
        <v>75</v>
      </c>
    </row>
    <row r="3" spans="1:6" x14ac:dyDescent="0.25">
      <c r="A3" t="s">
        <v>57</v>
      </c>
      <c r="D3">
        <v>10000</v>
      </c>
      <c r="E3">
        <v>10000</v>
      </c>
      <c r="F3" t="s">
        <v>57</v>
      </c>
    </row>
    <row r="4" spans="1:6" x14ac:dyDescent="0.25">
      <c r="A4" t="s">
        <v>65</v>
      </c>
      <c r="C4">
        <v>38000</v>
      </c>
      <c r="E4">
        <v>53000</v>
      </c>
      <c r="F4" t="s">
        <v>65</v>
      </c>
    </row>
    <row r="5" spans="1:6" x14ac:dyDescent="0.25">
      <c r="A5" t="s">
        <v>16</v>
      </c>
      <c r="B5">
        <v>10000</v>
      </c>
    </row>
    <row r="6" spans="1:6" x14ac:dyDescent="0.25">
      <c r="A6" t="s">
        <v>17</v>
      </c>
      <c r="B6">
        <v>8000</v>
      </c>
    </row>
    <row r="7" spans="1:6" x14ac:dyDescent="0.25">
      <c r="A7" t="s">
        <v>14</v>
      </c>
      <c r="D7">
        <v>15000</v>
      </c>
    </row>
    <row r="8" spans="1:6" x14ac:dyDescent="0.25">
      <c r="A8" t="s">
        <v>33</v>
      </c>
      <c r="B8">
        <v>10000</v>
      </c>
    </row>
    <row r="9" spans="1:6" x14ac:dyDescent="0.25">
      <c r="A9" t="s">
        <v>21</v>
      </c>
      <c r="B9">
        <v>5000</v>
      </c>
    </row>
    <row r="10" spans="1:6" x14ac:dyDescent="0.25">
      <c r="A10" t="s">
        <v>26</v>
      </c>
      <c r="B10">
        <v>5000</v>
      </c>
    </row>
    <row r="11" spans="1:6" x14ac:dyDescent="0.25">
      <c r="A11" t="s">
        <v>53</v>
      </c>
      <c r="D11">
        <v>15000</v>
      </c>
      <c r="E11">
        <v>15000</v>
      </c>
      <c r="F11" t="s">
        <v>53</v>
      </c>
    </row>
    <row r="12" spans="1:6" x14ac:dyDescent="0.25">
      <c r="A12" t="s">
        <v>71</v>
      </c>
      <c r="D12">
        <v>27300</v>
      </c>
      <c r="E12">
        <v>27300</v>
      </c>
      <c r="F12" t="s">
        <v>71</v>
      </c>
    </row>
    <row r="13" spans="1:6" x14ac:dyDescent="0.25">
      <c r="A13" t="s">
        <v>62</v>
      </c>
      <c r="C13">
        <v>20000</v>
      </c>
      <c r="E13">
        <v>20000</v>
      </c>
      <c r="F13" t="s">
        <v>61</v>
      </c>
    </row>
    <row r="14" spans="1:6" x14ac:dyDescent="0.25">
      <c r="A14" t="s">
        <v>77</v>
      </c>
      <c r="C14">
        <v>19000</v>
      </c>
      <c r="E14">
        <v>19000</v>
      </c>
      <c r="F14" t="s">
        <v>77</v>
      </c>
    </row>
    <row r="15" spans="1:6" x14ac:dyDescent="0.25">
      <c r="A15" t="s">
        <v>32</v>
      </c>
      <c r="B15">
        <v>5000</v>
      </c>
    </row>
    <row r="16" spans="1:6" x14ac:dyDescent="0.25">
      <c r="A16" t="s">
        <v>10</v>
      </c>
      <c r="B16">
        <v>5000</v>
      </c>
    </row>
    <row r="17" spans="1:6" x14ac:dyDescent="0.25">
      <c r="A17" t="s">
        <v>5</v>
      </c>
      <c r="B17">
        <v>5000</v>
      </c>
    </row>
    <row r="18" spans="1:6" x14ac:dyDescent="0.25">
      <c r="A18" t="s">
        <v>7</v>
      </c>
      <c r="B18">
        <v>2000</v>
      </c>
    </row>
    <row r="19" spans="1:6" x14ac:dyDescent="0.25">
      <c r="A19" t="s">
        <v>22</v>
      </c>
      <c r="B19">
        <v>2000</v>
      </c>
    </row>
    <row r="20" spans="1:6" x14ac:dyDescent="0.25">
      <c r="A20" t="s">
        <v>44</v>
      </c>
      <c r="C20">
        <v>10000</v>
      </c>
      <c r="E20">
        <v>10000</v>
      </c>
      <c r="F20" t="s">
        <v>44</v>
      </c>
    </row>
    <row r="21" spans="1:6" x14ac:dyDescent="0.25">
      <c r="A21" t="s">
        <v>27</v>
      </c>
      <c r="B21">
        <v>1500</v>
      </c>
    </row>
    <row r="22" spans="1:6" x14ac:dyDescent="0.25">
      <c r="A22" t="s">
        <v>31</v>
      </c>
      <c r="B22">
        <v>800</v>
      </c>
    </row>
    <row r="23" spans="1:6" x14ac:dyDescent="0.25">
      <c r="A23" t="s">
        <v>30</v>
      </c>
      <c r="B23">
        <v>1000</v>
      </c>
    </row>
    <row r="24" spans="1:6" x14ac:dyDescent="0.25">
      <c r="A24" t="s">
        <v>6</v>
      </c>
      <c r="B24">
        <v>1000</v>
      </c>
    </row>
    <row r="25" spans="1:6" x14ac:dyDescent="0.25">
      <c r="A25" t="s">
        <v>23</v>
      </c>
      <c r="B25">
        <v>1000</v>
      </c>
    </row>
    <row r="26" spans="1:6" x14ac:dyDescent="0.25">
      <c r="A26" t="s">
        <v>29</v>
      </c>
      <c r="B26">
        <v>3000</v>
      </c>
    </row>
    <row r="27" spans="1:6" x14ac:dyDescent="0.25">
      <c r="A27" t="s">
        <v>12</v>
      </c>
      <c r="B27">
        <v>1700</v>
      </c>
    </row>
    <row r="28" spans="1:6" x14ac:dyDescent="0.25">
      <c r="A28" t="s">
        <v>46</v>
      </c>
      <c r="C28">
        <v>2000</v>
      </c>
      <c r="E28">
        <v>2000</v>
      </c>
      <c r="F28" t="s">
        <v>46</v>
      </c>
    </row>
    <row r="29" spans="1:6" x14ac:dyDescent="0.25">
      <c r="E29">
        <v>156300</v>
      </c>
      <c r="F29" t="s">
        <v>75</v>
      </c>
    </row>
    <row r="30" spans="1:6" x14ac:dyDescent="0.25">
      <c r="E30">
        <f>SUM(E29-E31)</f>
        <v>37920</v>
      </c>
      <c r="F30" t="s">
        <v>50</v>
      </c>
    </row>
    <row r="31" spans="1:6" x14ac:dyDescent="0.25">
      <c r="E31">
        <v>118380</v>
      </c>
      <c r="F31" t="s">
        <v>43</v>
      </c>
    </row>
    <row r="33" spans="1:1" x14ac:dyDescent="0.25">
      <c r="A33" t="s">
        <v>74</v>
      </c>
    </row>
    <row r="34" spans="1:1" x14ac:dyDescent="0.25">
      <c r="A34" t="s">
        <v>39</v>
      </c>
    </row>
  </sheetData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defaultGridColor="0" colorId="0" workbookViewId="0">
      <selection activeCell="E30" sqref="E30"/>
    </sheetView>
  </sheetViews>
  <sheetFormatPr defaultRowHeight="13.2" x14ac:dyDescent="0.25"/>
  <cols>
    <col min="1" max="1" width="20.33203125"/>
    <col min="2" max="4" width="7.109375"/>
    <col min="5" max="5" width="9.6640625"/>
    <col min="6" max="6" width="31"/>
    <col min="7" max="255" width="7.109375"/>
  </cols>
  <sheetData>
    <row r="1" spans="1:6" x14ac:dyDescent="0.25">
      <c r="A1" t="s">
        <v>69</v>
      </c>
    </row>
    <row r="2" spans="1:6" x14ac:dyDescent="0.25">
      <c r="B2" s="3" t="s">
        <v>1</v>
      </c>
      <c r="D2" s="4" t="s">
        <v>55</v>
      </c>
      <c r="E2" s="4" t="s">
        <v>75</v>
      </c>
    </row>
    <row r="3" spans="1:6" x14ac:dyDescent="0.25">
      <c r="A3" t="s">
        <v>57</v>
      </c>
      <c r="C3">
        <v>10000</v>
      </c>
      <c r="D3">
        <v>10000</v>
      </c>
      <c r="E3">
        <v>20000</v>
      </c>
      <c r="F3" t="s">
        <v>57</v>
      </c>
    </row>
    <row r="4" spans="1:6" x14ac:dyDescent="0.25">
      <c r="A4" t="s">
        <v>65</v>
      </c>
      <c r="C4">
        <v>20000</v>
      </c>
      <c r="E4">
        <v>35000</v>
      </c>
      <c r="F4" t="s">
        <v>65</v>
      </c>
    </row>
    <row r="5" spans="1:6" x14ac:dyDescent="0.25">
      <c r="A5" t="s">
        <v>16</v>
      </c>
      <c r="B5">
        <v>0</v>
      </c>
    </row>
    <row r="6" spans="1:6" x14ac:dyDescent="0.25">
      <c r="A6" t="s">
        <v>17</v>
      </c>
      <c r="B6">
        <v>0</v>
      </c>
    </row>
    <row r="7" spans="1:6" x14ac:dyDescent="0.25">
      <c r="A7" t="s">
        <v>14</v>
      </c>
      <c r="D7">
        <v>15000</v>
      </c>
    </row>
    <row r="8" spans="1:6" x14ac:dyDescent="0.25">
      <c r="A8" t="s">
        <v>33</v>
      </c>
      <c r="B8">
        <v>10000</v>
      </c>
    </row>
    <row r="9" spans="1:6" x14ac:dyDescent="0.25">
      <c r="A9" t="s">
        <v>21</v>
      </c>
      <c r="B9">
        <v>5000</v>
      </c>
    </row>
    <row r="10" spans="1:6" x14ac:dyDescent="0.25">
      <c r="A10" t="s">
        <v>26</v>
      </c>
      <c r="B10">
        <v>5000</v>
      </c>
    </row>
    <row r="11" spans="1:6" x14ac:dyDescent="0.25">
      <c r="A11" t="s">
        <v>54</v>
      </c>
      <c r="D11">
        <v>15000</v>
      </c>
      <c r="E11">
        <v>15000</v>
      </c>
      <c r="F11" t="s">
        <v>52</v>
      </c>
    </row>
    <row r="12" spans="1:6" x14ac:dyDescent="0.25">
      <c r="A12" t="s">
        <v>71</v>
      </c>
      <c r="E12">
        <v>0</v>
      </c>
      <c r="F12" t="s">
        <v>71</v>
      </c>
    </row>
    <row r="13" spans="1:6" x14ac:dyDescent="0.25">
      <c r="A13" t="s">
        <v>62</v>
      </c>
      <c r="C13">
        <v>20000</v>
      </c>
      <c r="E13">
        <v>20000</v>
      </c>
      <c r="F13" t="s">
        <v>61</v>
      </c>
    </row>
    <row r="14" spans="1:6" x14ac:dyDescent="0.25">
      <c r="A14" t="s">
        <v>77</v>
      </c>
      <c r="C14">
        <v>16500</v>
      </c>
      <c r="E14">
        <v>16500</v>
      </c>
      <c r="F14" t="s">
        <v>77</v>
      </c>
    </row>
    <row r="15" spans="1:6" x14ac:dyDescent="0.25">
      <c r="A15" t="s">
        <v>32</v>
      </c>
      <c r="B15">
        <v>5000</v>
      </c>
    </row>
    <row r="16" spans="1:6" x14ac:dyDescent="0.25">
      <c r="A16" t="s">
        <v>10</v>
      </c>
      <c r="B16">
        <v>5000</v>
      </c>
    </row>
    <row r="17" spans="1:6" x14ac:dyDescent="0.25">
      <c r="A17" t="s">
        <v>5</v>
      </c>
      <c r="B17">
        <v>5000</v>
      </c>
    </row>
    <row r="18" spans="1:6" x14ac:dyDescent="0.25">
      <c r="A18" t="s">
        <v>7</v>
      </c>
      <c r="B18">
        <v>1500</v>
      </c>
    </row>
    <row r="19" spans="1:6" x14ac:dyDescent="0.25">
      <c r="A19" t="s">
        <v>22</v>
      </c>
      <c r="B19">
        <v>0</v>
      </c>
    </row>
    <row r="20" spans="1:6" x14ac:dyDescent="0.25">
      <c r="A20" t="s">
        <v>44</v>
      </c>
      <c r="C20">
        <v>10000</v>
      </c>
      <c r="E20">
        <v>10000</v>
      </c>
      <c r="F20" t="s">
        <v>44</v>
      </c>
    </row>
    <row r="21" spans="1:6" x14ac:dyDescent="0.25">
      <c r="A21" t="s">
        <v>27</v>
      </c>
      <c r="B21">
        <v>1500</v>
      </c>
    </row>
    <row r="22" spans="1:6" x14ac:dyDescent="0.25">
      <c r="A22" t="s">
        <v>31</v>
      </c>
      <c r="B22">
        <v>800</v>
      </c>
    </row>
    <row r="23" spans="1:6" x14ac:dyDescent="0.25">
      <c r="A23" t="s">
        <v>30</v>
      </c>
      <c r="B23">
        <v>1000</v>
      </c>
    </row>
    <row r="24" spans="1:6" x14ac:dyDescent="0.25">
      <c r="A24" t="s">
        <v>6</v>
      </c>
      <c r="B24">
        <v>1000</v>
      </c>
    </row>
    <row r="25" spans="1:6" x14ac:dyDescent="0.25">
      <c r="A25" t="s">
        <v>23</v>
      </c>
      <c r="B25">
        <v>1000</v>
      </c>
    </row>
    <row r="26" spans="1:6" x14ac:dyDescent="0.25">
      <c r="A26" t="s">
        <v>29</v>
      </c>
      <c r="B26">
        <v>3000</v>
      </c>
    </row>
    <row r="27" spans="1:6" x14ac:dyDescent="0.25">
      <c r="A27" t="s">
        <v>12</v>
      </c>
      <c r="B27">
        <v>1700</v>
      </c>
    </row>
    <row r="28" spans="1:6" x14ac:dyDescent="0.25">
      <c r="A28" t="s">
        <v>46</v>
      </c>
      <c r="C28">
        <v>1880</v>
      </c>
      <c r="E28">
        <v>1880</v>
      </c>
      <c r="F28" t="s">
        <v>46</v>
      </c>
    </row>
    <row r="29" spans="1:6" x14ac:dyDescent="0.25">
      <c r="E29">
        <v>118380</v>
      </c>
      <c r="F29" t="s">
        <v>75</v>
      </c>
    </row>
    <row r="30" spans="1:6" x14ac:dyDescent="0.25">
      <c r="E30">
        <v>0</v>
      </c>
      <c r="F30" t="s">
        <v>50</v>
      </c>
    </row>
    <row r="31" spans="1:6" x14ac:dyDescent="0.25">
      <c r="E31">
        <v>118380</v>
      </c>
      <c r="F31" t="s">
        <v>43</v>
      </c>
    </row>
    <row r="33" spans="1:1" x14ac:dyDescent="0.25">
      <c r="A33" t="s">
        <v>74</v>
      </c>
    </row>
    <row r="34" spans="1:1" x14ac:dyDescent="0.25">
      <c r="A34" t="s">
        <v>39</v>
      </c>
    </row>
    <row r="35" spans="1:1" x14ac:dyDescent="0.25">
      <c r="A35" t="s">
        <v>73</v>
      </c>
    </row>
    <row r="36" spans="1:1" x14ac:dyDescent="0.25">
      <c r="A36" t="s">
        <v>72</v>
      </c>
    </row>
    <row r="37" spans="1:1" x14ac:dyDescent="0.25">
      <c r="A37" t="s">
        <v>59</v>
      </c>
    </row>
  </sheetData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tabSelected="1" defaultGridColor="0" colorId="0" workbookViewId="0">
      <selection activeCell="H14" sqref="H14"/>
    </sheetView>
  </sheetViews>
  <sheetFormatPr defaultRowHeight="13.2" x14ac:dyDescent="0.25"/>
  <cols>
    <col min="1" max="1" width="29.44140625"/>
    <col min="2" max="2" width="11.44140625"/>
    <col min="3" max="3" width="12.109375"/>
    <col min="4" max="4" width="15.6640625" customWidth="1"/>
    <col min="5" max="5" width="11.6640625"/>
    <col min="6" max="6" width="20"/>
  </cols>
  <sheetData>
    <row r="1" spans="1:6" ht="15.6" x14ac:dyDescent="0.3">
      <c r="A1" s="1" t="s">
        <v>68</v>
      </c>
    </row>
    <row r="3" spans="1:6" x14ac:dyDescent="0.25">
      <c r="C3" s="5" t="s">
        <v>56</v>
      </c>
      <c r="D3" s="15" t="s">
        <v>78</v>
      </c>
      <c r="E3" s="5"/>
    </row>
    <row r="4" spans="1:6" x14ac:dyDescent="0.25">
      <c r="C4" s="5" t="s">
        <v>40</v>
      </c>
      <c r="D4" s="5" t="s">
        <v>47</v>
      </c>
      <c r="E4" s="5" t="s">
        <v>41</v>
      </c>
    </row>
    <row r="5" spans="1:6" x14ac:dyDescent="0.25">
      <c r="C5" s="6"/>
      <c r="D5" s="6"/>
      <c r="E5" s="6"/>
    </row>
    <row r="6" spans="1:6" x14ac:dyDescent="0.25">
      <c r="A6" s="10" t="s">
        <v>58</v>
      </c>
      <c r="B6" s="8"/>
      <c r="C6" s="8">
        <v>10894</v>
      </c>
      <c r="D6" s="8">
        <v>10894</v>
      </c>
      <c r="E6" s="11">
        <v>10894</v>
      </c>
      <c r="F6" t="s">
        <v>42</v>
      </c>
    </row>
    <row r="7" spans="1:6" x14ac:dyDescent="0.25">
      <c r="A7" s="7" t="s">
        <v>64</v>
      </c>
      <c r="B7" s="8"/>
      <c r="C7" s="8">
        <f>SUM(B8:B17)</f>
        <v>173776</v>
      </c>
      <c r="D7" s="8">
        <v>42336</v>
      </c>
      <c r="E7" s="8"/>
    </row>
    <row r="8" spans="1:6" x14ac:dyDescent="0.25">
      <c r="A8" s="7" t="s">
        <v>14</v>
      </c>
      <c r="B8" s="8">
        <v>14600</v>
      </c>
      <c r="C8" s="8"/>
      <c r="D8" s="8"/>
      <c r="E8" s="8"/>
    </row>
    <row r="9" spans="1:6" x14ac:dyDescent="0.25">
      <c r="A9" s="7" t="s">
        <v>18</v>
      </c>
      <c r="B9" s="8">
        <v>11658</v>
      </c>
      <c r="C9" s="8"/>
      <c r="D9" s="8"/>
      <c r="E9" s="8"/>
    </row>
    <row r="10" spans="1:6" x14ac:dyDescent="0.25">
      <c r="A10" s="7" t="s">
        <v>19</v>
      </c>
      <c r="B10" s="8">
        <v>15518</v>
      </c>
      <c r="C10" s="8"/>
      <c r="D10" s="8"/>
      <c r="E10" s="8"/>
    </row>
    <row r="11" spans="1:6" x14ac:dyDescent="0.25">
      <c r="A11" s="7" t="s">
        <v>25</v>
      </c>
      <c r="B11" s="9" t="s">
        <v>38</v>
      </c>
      <c r="C11" s="8"/>
      <c r="D11" s="8"/>
      <c r="E11" s="8"/>
    </row>
    <row r="12" spans="1:6" x14ac:dyDescent="0.25">
      <c r="A12" s="7" t="s">
        <v>15</v>
      </c>
      <c r="B12" s="9" t="s">
        <v>38</v>
      </c>
      <c r="C12" s="8"/>
      <c r="D12" s="8"/>
      <c r="E12" s="8"/>
    </row>
    <row r="13" spans="1:6" x14ac:dyDescent="0.25">
      <c r="A13" s="7" t="s">
        <v>20</v>
      </c>
      <c r="B13" s="9" t="s">
        <v>38</v>
      </c>
      <c r="C13" s="8"/>
      <c r="D13" s="8"/>
      <c r="E13" s="8"/>
    </row>
    <row r="14" spans="1:6" x14ac:dyDescent="0.25">
      <c r="A14" s="7" t="s">
        <v>13</v>
      </c>
      <c r="B14" s="9">
        <v>82000</v>
      </c>
      <c r="C14" s="8"/>
      <c r="D14" s="8"/>
      <c r="E14" s="8"/>
    </row>
    <row r="15" spans="1:6" x14ac:dyDescent="0.25">
      <c r="A15" s="7" t="s">
        <v>11</v>
      </c>
      <c r="B15" s="9">
        <v>50000</v>
      </c>
      <c r="C15" s="8"/>
      <c r="D15" s="8"/>
      <c r="E15" s="8"/>
    </row>
    <row r="16" spans="1:6" x14ac:dyDescent="0.25">
      <c r="A16" s="7" t="s">
        <v>2</v>
      </c>
      <c r="B16" s="9" t="s">
        <v>38</v>
      </c>
      <c r="C16" s="8"/>
      <c r="D16" s="8"/>
      <c r="E16" s="8"/>
    </row>
    <row r="17" spans="1:11" x14ac:dyDescent="0.25">
      <c r="A17" s="7" t="s">
        <v>24</v>
      </c>
      <c r="B17" s="9" t="s">
        <v>38</v>
      </c>
      <c r="C17" s="8"/>
      <c r="D17" s="8"/>
      <c r="E17" s="8"/>
    </row>
    <row r="18" spans="1:11" x14ac:dyDescent="0.25">
      <c r="A18" s="10" t="s">
        <v>51</v>
      </c>
      <c r="B18" s="8"/>
      <c r="C18" s="8">
        <v>14600</v>
      </c>
      <c r="D18" s="8">
        <v>14600</v>
      </c>
      <c r="E18" s="11">
        <v>14600</v>
      </c>
      <c r="F18" t="s">
        <v>34</v>
      </c>
    </row>
    <row r="19" spans="1:11" x14ac:dyDescent="0.25">
      <c r="A19" s="7" t="s">
        <v>70</v>
      </c>
      <c r="B19" s="8"/>
      <c r="C19" s="8">
        <v>27300</v>
      </c>
      <c r="D19" s="8">
        <v>27300</v>
      </c>
      <c r="E19" s="8"/>
    </row>
    <row r="20" spans="1:11" x14ac:dyDescent="0.25">
      <c r="A20" s="7" t="s">
        <v>63</v>
      </c>
      <c r="B20" s="8"/>
      <c r="C20" s="8">
        <v>14000</v>
      </c>
      <c r="D20" s="8">
        <v>8000</v>
      </c>
      <c r="E20" s="11">
        <v>4000</v>
      </c>
      <c r="F20" t="s">
        <v>35</v>
      </c>
    </row>
    <row r="21" spans="1:11" x14ac:dyDescent="0.25">
      <c r="A21" s="7" t="s">
        <v>76</v>
      </c>
      <c r="B21" s="8"/>
      <c r="C21" s="8">
        <f>SUM(B22:B24)</f>
        <v>7700</v>
      </c>
      <c r="D21" s="8"/>
      <c r="E21" s="8"/>
    </row>
    <row r="22" spans="1:11" x14ac:dyDescent="0.25">
      <c r="A22" s="12" t="s">
        <v>9</v>
      </c>
      <c r="B22" s="8">
        <v>1200</v>
      </c>
      <c r="C22" s="7"/>
      <c r="D22" s="2">
        <v>4000</v>
      </c>
      <c r="E22" s="11">
        <v>1200</v>
      </c>
      <c r="F22" t="s">
        <v>36</v>
      </c>
    </row>
    <row r="23" spans="1:11" x14ac:dyDescent="0.25">
      <c r="A23" s="7" t="s">
        <v>4</v>
      </c>
      <c r="B23" s="8">
        <v>5500</v>
      </c>
      <c r="C23" s="7"/>
      <c r="D23" s="8">
        <v>5500</v>
      </c>
      <c r="E23" s="8"/>
    </row>
    <row r="24" spans="1:11" x14ac:dyDescent="0.25">
      <c r="A24" s="7" t="s">
        <v>28</v>
      </c>
      <c r="B24" s="8">
        <v>1000</v>
      </c>
      <c r="C24" s="7"/>
      <c r="D24" s="8"/>
      <c r="E24" s="8"/>
      <c r="K24" t="s">
        <v>0</v>
      </c>
    </row>
    <row r="25" spans="1:11" x14ac:dyDescent="0.25">
      <c r="A25" s="10" t="s">
        <v>45</v>
      </c>
      <c r="B25" s="8"/>
      <c r="C25" s="8">
        <v>5000</v>
      </c>
      <c r="D25" s="8">
        <v>5000</v>
      </c>
      <c r="E25" s="8"/>
    </row>
    <row r="26" spans="1:11" x14ac:dyDescent="0.25">
      <c r="A26" s="7" t="s">
        <v>3</v>
      </c>
      <c r="B26" s="8"/>
      <c r="C26" s="8"/>
      <c r="D26" s="8"/>
      <c r="E26" s="8"/>
    </row>
    <row r="27" spans="1:11" x14ac:dyDescent="0.25">
      <c r="A27" s="7" t="s">
        <v>31</v>
      </c>
      <c r="B27" s="8"/>
      <c r="C27" s="8"/>
      <c r="D27" s="8"/>
      <c r="E27" s="8"/>
    </row>
    <row r="28" spans="1:11" x14ac:dyDescent="0.25">
      <c r="A28" s="7" t="s">
        <v>23</v>
      </c>
      <c r="B28" s="8"/>
      <c r="C28" s="8"/>
      <c r="D28" s="8"/>
      <c r="E28" s="8"/>
    </row>
    <row r="29" spans="1:11" x14ac:dyDescent="0.25">
      <c r="A29" s="7" t="s">
        <v>8</v>
      </c>
      <c r="B29" s="8"/>
      <c r="C29" s="8"/>
      <c r="D29" s="8"/>
      <c r="E29" s="8"/>
    </row>
    <row r="30" spans="1:11" x14ac:dyDescent="0.25">
      <c r="A30" s="7" t="s">
        <v>6</v>
      </c>
      <c r="B30" s="8"/>
      <c r="C30" s="8"/>
      <c r="D30" s="8"/>
      <c r="E30" s="8"/>
    </row>
    <row r="31" spans="1:11" x14ac:dyDescent="0.25">
      <c r="A31" s="7" t="s">
        <v>30</v>
      </c>
      <c r="B31" s="8"/>
      <c r="C31" s="8"/>
      <c r="D31" s="8"/>
      <c r="E31" s="8"/>
    </row>
    <row r="32" spans="1:11" x14ac:dyDescent="0.25">
      <c r="A32" s="7" t="s">
        <v>48</v>
      </c>
      <c r="B32" s="8"/>
      <c r="C32" s="8">
        <v>1000</v>
      </c>
      <c r="D32" s="8">
        <v>750</v>
      </c>
      <c r="E32" s="11">
        <v>260</v>
      </c>
      <c r="F32" t="s">
        <v>36</v>
      </c>
    </row>
    <row r="33" spans="1:6" x14ac:dyDescent="0.25">
      <c r="A33" s="7" t="s">
        <v>66</v>
      </c>
      <c r="B33" s="8"/>
      <c r="C33" s="8">
        <v>500</v>
      </c>
      <c r="D33" s="8">
        <v>0</v>
      </c>
      <c r="E33" s="8"/>
    </row>
    <row r="34" spans="1:6" x14ac:dyDescent="0.25">
      <c r="A34" s="13" t="s">
        <v>75</v>
      </c>
      <c r="B34" s="8"/>
      <c r="C34" s="8">
        <f>SUM(C6:C33)</f>
        <v>254770</v>
      </c>
      <c r="D34" s="8">
        <f>SUM(D6:D33)</f>
        <v>118380</v>
      </c>
      <c r="E34" s="11">
        <f>SUM(E6:E33)</f>
        <v>30954</v>
      </c>
      <c r="F34" t="s">
        <v>49</v>
      </c>
    </row>
    <row r="35" spans="1:6" x14ac:dyDescent="0.25">
      <c r="A35" s="14" t="s">
        <v>60</v>
      </c>
      <c r="B35" s="8"/>
      <c r="C35" s="8">
        <v>118380</v>
      </c>
      <c r="D35" s="8">
        <v>118380</v>
      </c>
      <c r="E35" s="8">
        <v>118380</v>
      </c>
    </row>
    <row r="36" spans="1:6" x14ac:dyDescent="0.25">
      <c r="A36" s="13" t="s">
        <v>50</v>
      </c>
      <c r="B36" s="8"/>
      <c r="C36" s="11">
        <f>SUM(C34-C35)</f>
        <v>136390</v>
      </c>
      <c r="D36" s="11">
        <f>SUM(D34-D35)</f>
        <v>0</v>
      </c>
      <c r="E36" s="11">
        <f>SUM(E34-E35)</f>
        <v>-87426</v>
      </c>
    </row>
    <row r="38" spans="1:6" x14ac:dyDescent="0.25">
      <c r="A38" t="s">
        <v>37</v>
      </c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</cp:lastModifiedBy>
  <cp:lastPrinted>2023-05-07T17:54:02Z</cp:lastPrinted>
  <dcterms:modified xsi:type="dcterms:W3CDTF">2023-05-07T17:54:27Z</dcterms:modified>
  <cp:category/>
</cp:coreProperties>
</file>